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5.xml" ContentType="application/vnd.openxmlformats-officedocument.themeOverride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UsersData\hrozenskab\Documents\Revízia výdavkov\Aktualizovaná revízia 15. november 2021\"/>
    </mc:Choice>
  </mc:AlternateContent>
  <bookViews>
    <workbookView xWindow="0" yWindow="0" windowWidth="28800" windowHeight="10500" tabRatio="767"/>
  </bookViews>
  <sheets>
    <sheet name="Obsah" sheetId="76" r:id="rId1"/>
    <sheet name="Graf 1" sheetId="3" r:id="rId2"/>
    <sheet name="Graf 2 a Graf 3" sheetId="4" r:id="rId3"/>
    <sheet name="Graf 4" sheetId="6" r:id="rId4"/>
    <sheet name="Graf 5" sheetId="7" r:id="rId5"/>
    <sheet name="Graf 6" sheetId="8" r:id="rId6"/>
    <sheet name="Graf 7" sheetId="9" r:id="rId7"/>
    <sheet name="Graf 8" sheetId="10" r:id="rId8"/>
    <sheet name="Graf 9" sheetId="11" r:id="rId9"/>
    <sheet name="Graf 10" sheetId="12" r:id="rId10"/>
    <sheet name="Graf 11" sheetId="13" r:id="rId11"/>
    <sheet name="Graf 12" sheetId="14" r:id="rId12"/>
    <sheet name="Graf 13" sheetId="15" r:id="rId13"/>
    <sheet name="Graf 14" sheetId="80" r:id="rId14"/>
    <sheet name="Graf 15" sheetId="17" r:id="rId15"/>
    <sheet name="Graf 16" sheetId="18" r:id="rId16"/>
    <sheet name="Graf 17" sheetId="19" r:id="rId17"/>
    <sheet name="Graf 18" sheetId="20" r:id="rId18"/>
    <sheet name="Graf 19" sheetId="21" r:id="rId19"/>
    <sheet name="Graf 20" sheetId="22" r:id="rId20"/>
    <sheet name="Graf 21" sheetId="23" r:id="rId21"/>
    <sheet name="Graf 22" sheetId="83" r:id="rId22"/>
    <sheet name="Graf 23" sheetId="82" r:id="rId23"/>
    <sheet name="Graf 24" sheetId="81" r:id="rId24"/>
    <sheet name="Graf 25" sheetId="27" r:id="rId25"/>
    <sheet name="Graf 26" sheetId="28" r:id="rId26"/>
    <sheet name="Graf 27" sheetId="77" r:id="rId27"/>
    <sheet name="Graf 28" sheetId="29" r:id="rId28"/>
    <sheet name="Graf 29" sheetId="78" r:id="rId29"/>
    <sheet name="Graf 30" sheetId="79" r:id="rId30"/>
    <sheet name="Graf 31" sheetId="30" r:id="rId31"/>
    <sheet name="Tabuľka 1" sheetId="31" r:id="rId32"/>
    <sheet name="Tabuľka 2" sheetId="32" r:id="rId33"/>
    <sheet name="Tabuľka 3" sheetId="33" r:id="rId34"/>
    <sheet name="Tabuľka 4" sheetId="34" r:id="rId35"/>
    <sheet name="Tabuľka 5" sheetId="35" r:id="rId36"/>
    <sheet name="Tabuľka 6" sheetId="36" r:id="rId37"/>
    <sheet name="Tabuľka 7" sheetId="37" r:id="rId38"/>
    <sheet name="Tabuľka 8" sheetId="38" r:id="rId39"/>
    <sheet name="Tabuľka 9" sheetId="39" r:id="rId40"/>
    <sheet name="Tabuľka 10" sheetId="40" r:id="rId41"/>
    <sheet name="Tabuľka 11" sheetId="41" r:id="rId42"/>
    <sheet name="Tabuľka 12" sheetId="42" r:id="rId43"/>
    <sheet name="Tabuľka 13" sheetId="43" r:id="rId44"/>
    <sheet name="Tabuľka 14" sheetId="44" r:id="rId45"/>
    <sheet name="Tabuľka 15" sheetId="45" r:id="rId46"/>
    <sheet name="Tabuľka 16" sheetId="46" r:id="rId47"/>
    <sheet name="Tabuľka 17" sheetId="47" r:id="rId48"/>
    <sheet name="Tabuľka 18" sheetId="48" r:id="rId49"/>
    <sheet name="Tabuľka 19" sheetId="49" r:id="rId50"/>
    <sheet name="Tabuľka 20" sheetId="50" r:id="rId51"/>
    <sheet name="Tabuľka 21" sheetId="51" r:id="rId52"/>
    <sheet name="Tabuľka 22" sheetId="52" r:id="rId53"/>
    <sheet name="Tabuľka 23" sheetId="53" r:id="rId54"/>
    <sheet name="Tabuľka 24" sheetId="54" r:id="rId55"/>
    <sheet name="Tabuľka 25" sheetId="55" r:id="rId56"/>
    <sheet name="Tabuľka 26" sheetId="56" r:id="rId57"/>
    <sheet name="Tabuľka 27" sheetId="57" r:id="rId58"/>
    <sheet name="Tabuľka 28" sheetId="58" r:id="rId59"/>
    <sheet name="Tabuľka 29" sheetId="59" r:id="rId60"/>
    <sheet name="Tabuľka 30" sheetId="60" r:id="rId61"/>
    <sheet name="Tabuľka 31" sheetId="61" r:id="rId62"/>
    <sheet name="Tabuľka 32" sheetId="62" r:id="rId63"/>
    <sheet name="Tabuľka 33" sheetId="63" r:id="rId64"/>
    <sheet name="Tabuľka 34" sheetId="64" r:id="rId65"/>
    <sheet name="Tabuľka 35" sheetId="65" r:id="rId66"/>
    <sheet name="Tabuľka 36" sheetId="66" r:id="rId67"/>
    <sheet name="Tabuľka 37" sheetId="67" r:id="rId68"/>
    <sheet name="Tabuľka 38" sheetId="68" r:id="rId69"/>
    <sheet name="Tabuľka 39" sheetId="69" r:id="rId70"/>
    <sheet name="Tabuľka 40" sheetId="70" r:id="rId71"/>
  </sheets>
  <externalReferences>
    <externalReference r:id="rId72"/>
    <externalReference r:id="rId73"/>
    <externalReference r:id="rId74"/>
    <externalReference r:id="rId75"/>
  </externalReferences>
  <definedNames>
    <definedName name="_Exp2011" localSheetId="1">#REF!</definedName>
    <definedName name="_Exp2011" localSheetId="13">#REF!</definedName>
    <definedName name="_Exp2011" localSheetId="15">#REF!</definedName>
    <definedName name="_Exp2011" localSheetId="21">#REF!</definedName>
    <definedName name="_Exp2011" localSheetId="22">#REF!</definedName>
    <definedName name="_Exp2011" localSheetId="27">#REF!</definedName>
    <definedName name="_Exp2011" localSheetId="7">#REF!</definedName>
    <definedName name="_Exp2011" localSheetId="8">#REF!</definedName>
    <definedName name="_Exp2011">#REF!</definedName>
    <definedName name="_xlnm._FilterDatabase" localSheetId="17" hidden="1">'Graf 18'!$H$24:$I$24</definedName>
    <definedName name="_xlnm._FilterDatabase" localSheetId="0" hidden="1">Obsah!$A$6:$C$38</definedName>
    <definedName name="_Ref29563573" localSheetId="0">Obsah!$B$8</definedName>
    <definedName name="_Ref29925298" localSheetId="0">Obsah!$B$10</definedName>
    <definedName name="_Ref31094234" localSheetId="69">'Tabuľka 39'!$A$5</definedName>
    <definedName name="_Ref31376779" localSheetId="9">'Graf 10'!$A$1</definedName>
    <definedName name="_Ref31637711" localSheetId="1">'Graf 1'!$A$1</definedName>
    <definedName name="_Ref33176844" localSheetId="25">'Graf 26'!$A$1</definedName>
    <definedName name="_Ref34056329" localSheetId="48">'Tabuľka 18'!$A$5</definedName>
    <definedName name="_Ref37545148" localSheetId="43">'Tabuľka 13'!$A$5</definedName>
    <definedName name="_Ref38049667" localSheetId="52">'Tabuľka 22'!$A$5</definedName>
    <definedName name="_Ref38361225" localSheetId="47">'Tabuľka 17'!$A$5</definedName>
    <definedName name="_Ref38362169" localSheetId="46">'Tabuľka 16'!$A$5</definedName>
    <definedName name="_Ref38531145" localSheetId="51">'Tabuľka 21'!$A$5</definedName>
    <definedName name="_Ref38531251" localSheetId="5">'Graf 6'!$A$1</definedName>
    <definedName name="_Ref38531329" localSheetId="53">'Tabuľka 23'!$A$5</definedName>
    <definedName name="_Ref41052705" localSheetId="35">'Tabuľka 5'!$A$5</definedName>
    <definedName name="_Ref44483422" localSheetId="7">'Graf 8'!$A$1</definedName>
    <definedName name="_Ref44483719" localSheetId="16">'Graf 17'!$A$1</definedName>
    <definedName name="_Toc27668907" localSheetId="13">'Graf 14'!#REF!</definedName>
    <definedName name="_Toc31999285" localSheetId="11">'Graf 12'!$A$1</definedName>
    <definedName name="_Toc31999286" localSheetId="12">'Graf 13'!$A$1</definedName>
    <definedName name="_Toc31999288" localSheetId="20">'Graf 21'!$A$1</definedName>
    <definedName name="_Toc31999289" localSheetId="18">'Graf 19'!$A$1</definedName>
    <definedName name="_Toc33185622" localSheetId="24">'Graf 25'!$A$1</definedName>
    <definedName name="_Toc33185625" localSheetId="27">'Graf 28'!$A$1</definedName>
    <definedName name="_Toc33185626" localSheetId="28">'Graf 29'!$A$1</definedName>
    <definedName name="_Toc34762734" localSheetId="58">'Tabuľka 28'!$A$5</definedName>
    <definedName name="_Toc34762735" localSheetId="59">'Tabuľka 29'!$A$5</definedName>
    <definedName name="_Toc34762834" localSheetId="19">'Graf 20'!$A$1</definedName>
    <definedName name="_Toc36853229" localSheetId="44">'Tabuľka 14'!$A$5</definedName>
    <definedName name="_Toc38491883" localSheetId="50">'Tabuľka 20'!$A$5</definedName>
    <definedName name="_Toc38546299" localSheetId="14">'Graf 15'!$A$1</definedName>
    <definedName name="_Toc38546302" localSheetId="8">'Graf 9'!$A$1</definedName>
    <definedName name="_Toc38546304" localSheetId="10">'Graf 11'!$A$1</definedName>
    <definedName name="_Toc38546309" localSheetId="17">'Graf 18'!$A$1</definedName>
    <definedName name="_Toc38546321" localSheetId="29">'Graf 30'!$A$1</definedName>
    <definedName name="_Toc38546322" localSheetId="30">'Graf 31'!$A$1</definedName>
    <definedName name="_Toc38546754" localSheetId="56">'Tabuľka 26'!$A$5</definedName>
    <definedName name="_Toc38546758" localSheetId="60">'Tabuľka 30'!$A$5</definedName>
    <definedName name="_Toc38546760" localSheetId="61">'Tabuľka 31'!$A$5</definedName>
    <definedName name="_Toc38546761" localSheetId="62">'Tabuľka 32'!$A$5</definedName>
    <definedName name="_Toc40433778" localSheetId="6">'Graf 7'!$A$1</definedName>
    <definedName name="_Toc40433787" localSheetId="15">'Graf 16'!$A$1</definedName>
    <definedName name="_Toc40433809" localSheetId="36">'Tabuľka 6'!$A$5</definedName>
    <definedName name="_Toc40433810" localSheetId="37">'Tabuľka 7'!$A$5</definedName>
    <definedName name="_Toc40433811" localSheetId="38">'Tabuľka 8'!$A$5</definedName>
    <definedName name="_Toc40433812" localSheetId="39">'Tabuľka 9'!$A$5</definedName>
    <definedName name="_Toc40433813" localSheetId="40">'Tabuľka 10'!$A$4</definedName>
    <definedName name="_Toc40433814" localSheetId="41">'Tabuľka 11'!$A$5</definedName>
    <definedName name="_Toc40433815" localSheetId="42">'Tabuľka 12'!$A$5</definedName>
    <definedName name="_Toc40433818" localSheetId="45">'Tabuľka 15'!$A$5</definedName>
    <definedName name="_Toc40433836" localSheetId="63">'Tabuľka 33'!$A$5</definedName>
    <definedName name="_Toc40433837" localSheetId="64">'Tabuľka 34'!$A$5</definedName>
    <definedName name="_Toc40433838" localSheetId="65">'Tabuľka 35'!$A$5</definedName>
    <definedName name="_Toc40433839" localSheetId="66">'Tabuľka 36'!$A$5</definedName>
    <definedName name="_Toc40433840" localSheetId="67">'Tabuľka 37'!$A$5</definedName>
    <definedName name="_Toc40433841" localSheetId="68">'Tabuľka 38'!$A$5</definedName>
    <definedName name="_Toc40433843" localSheetId="70">'Tabuľka 40'!$A$5</definedName>
    <definedName name="_Toc41072943" localSheetId="54">'Tabuľka 24'!$A$5</definedName>
    <definedName name="_Toc44485872" localSheetId="31">'Tabuľka 1'!$A$5</definedName>
    <definedName name="_Toc44485873" localSheetId="32">'Tabuľka 2'!$A$5</definedName>
    <definedName name="_Toc44485890" localSheetId="49">'Tabuľka 19'!$A$5</definedName>
    <definedName name="_Toc44485896" localSheetId="55">'Tabuľka 25'!$A$5</definedName>
    <definedName name="_Toc44485914" localSheetId="2">'Graf 2 a Graf 3'!$A$2</definedName>
    <definedName name="aaa" localSheetId="1">'[1]GDP_CMP over time'!#REF!</definedName>
    <definedName name="aaa" localSheetId="13">'[2]GDP_CMP over time'!#REF!</definedName>
    <definedName name="aaa" localSheetId="15">'[2]GDP_CMP over time'!#REF!</definedName>
    <definedName name="aaa" localSheetId="21">'[2]GDP_CMP over time'!#REF!</definedName>
    <definedName name="aaa" localSheetId="22">'[2]GDP_CMP over time'!#REF!</definedName>
    <definedName name="aaa" localSheetId="27">'[2]GDP_CMP over time'!#REF!</definedName>
    <definedName name="aaa" localSheetId="7">'[2]GDP_CMP over time'!#REF!</definedName>
    <definedName name="aaa" localSheetId="8">'[2]GDP_CMP over time'!#REF!</definedName>
    <definedName name="aaa">'[2]GDP_CMP over time'!#REF!</definedName>
    <definedName name="al_def020" localSheetId="1">#REF!</definedName>
    <definedName name="al_def020" localSheetId="13">#REF!</definedName>
    <definedName name="al_def020" localSheetId="15">#REF!</definedName>
    <definedName name="al_def020" localSheetId="21">#REF!</definedName>
    <definedName name="al_def020" localSheetId="22">#REF!</definedName>
    <definedName name="al_def020" localSheetId="27">#REF!</definedName>
    <definedName name="al_def020" localSheetId="7">#REF!</definedName>
    <definedName name="al_def020" localSheetId="8">#REF!</definedName>
    <definedName name="al_def020">#REF!</definedName>
    <definedName name="al_def023" localSheetId="1">#REF!</definedName>
    <definedName name="al_def023" localSheetId="13">#REF!</definedName>
    <definedName name="al_def023" localSheetId="15">#REF!</definedName>
    <definedName name="al_def023" localSheetId="21">#REF!</definedName>
    <definedName name="al_def023" localSheetId="22">#REF!</definedName>
    <definedName name="al_def023" localSheetId="27">#REF!</definedName>
    <definedName name="al_def023" localSheetId="7">#REF!</definedName>
    <definedName name="al_def023" localSheetId="8">#REF!</definedName>
    <definedName name="al_def023">#REF!</definedName>
    <definedName name="al_def024" localSheetId="1">#REF!</definedName>
    <definedName name="al_def024" localSheetId="13">#REF!</definedName>
    <definedName name="al_def024" localSheetId="15">#REF!</definedName>
    <definedName name="al_def024" localSheetId="21">#REF!</definedName>
    <definedName name="al_def024" localSheetId="22">#REF!</definedName>
    <definedName name="al_def024" localSheetId="27">#REF!</definedName>
    <definedName name="al_def024" localSheetId="7">#REF!</definedName>
    <definedName name="al_def024" localSheetId="8">#REF!</definedName>
    <definedName name="al_def024">#REF!</definedName>
    <definedName name="al_def040" localSheetId="1">#REF!</definedName>
    <definedName name="al_def040" localSheetId="13">#REF!</definedName>
    <definedName name="al_def040" localSheetId="15">#REF!</definedName>
    <definedName name="al_def040" localSheetId="21">#REF!</definedName>
    <definedName name="al_def040" localSheetId="22">#REF!</definedName>
    <definedName name="al_def040">#REF!</definedName>
    <definedName name="al_def042" localSheetId="1">#REF!</definedName>
    <definedName name="al_def042" localSheetId="13">#REF!</definedName>
    <definedName name="al_def042" localSheetId="15">#REF!</definedName>
    <definedName name="al_def042" localSheetId="21">#REF!</definedName>
    <definedName name="al_def042" localSheetId="22">#REF!</definedName>
    <definedName name="al_def042">#REF!</definedName>
    <definedName name="al_def043" localSheetId="1">#REF!</definedName>
    <definedName name="al_def043" localSheetId="13">#REF!</definedName>
    <definedName name="al_def043" localSheetId="15">#REF!</definedName>
    <definedName name="al_def043" localSheetId="21">#REF!</definedName>
    <definedName name="al_def043" localSheetId="22">#REF!</definedName>
    <definedName name="al_def043">#REF!</definedName>
    <definedName name="al_def047" localSheetId="1">#REF!</definedName>
    <definedName name="al_def047" localSheetId="13">#REF!</definedName>
    <definedName name="al_def047" localSheetId="15">#REF!</definedName>
    <definedName name="al_def047" localSheetId="21">#REF!</definedName>
    <definedName name="al_def047" localSheetId="22">#REF!</definedName>
    <definedName name="al_def047">#REF!</definedName>
    <definedName name="al_dpq013" localSheetId="1">#REF!</definedName>
    <definedName name="al_dpq013" localSheetId="13">#REF!</definedName>
    <definedName name="al_dpq013" localSheetId="15">#REF!</definedName>
    <definedName name="al_dpq013" localSheetId="21">#REF!</definedName>
    <definedName name="al_dpq013" localSheetId="22">#REF!</definedName>
    <definedName name="al_dpq013">#REF!</definedName>
    <definedName name="al_dpr025" localSheetId="1">#REF!</definedName>
    <definedName name="al_dpr025" localSheetId="13">#REF!</definedName>
    <definedName name="al_dpr025" localSheetId="15">#REF!</definedName>
    <definedName name="al_dpr025" localSheetId="21">#REF!</definedName>
    <definedName name="al_dpr025" localSheetId="22">#REF!</definedName>
    <definedName name="al_dpr025">#REF!</definedName>
    <definedName name="al_dpr026" localSheetId="1">#REF!</definedName>
    <definedName name="al_dpr026" localSheetId="13">#REF!</definedName>
    <definedName name="al_dpr026" localSheetId="15">#REF!</definedName>
    <definedName name="al_dpr026" localSheetId="21">#REF!</definedName>
    <definedName name="al_dpr026" localSheetId="22">#REF!</definedName>
    <definedName name="al_dpr026">#REF!</definedName>
    <definedName name="al_dpr032" localSheetId="1">#REF!</definedName>
    <definedName name="al_dpr032" localSheetId="13">#REF!</definedName>
    <definedName name="al_dpr032" localSheetId="15">#REF!</definedName>
    <definedName name="al_dpr032" localSheetId="21">#REF!</definedName>
    <definedName name="al_dpr032" localSheetId="22">#REF!</definedName>
    <definedName name="al_dpr032">#REF!</definedName>
    <definedName name="al_dpr035" localSheetId="1">#REF!</definedName>
    <definedName name="al_dpr035" localSheetId="13">#REF!</definedName>
    <definedName name="al_dpr035" localSheetId="15">#REF!</definedName>
    <definedName name="al_dpr035" localSheetId="21">#REF!</definedName>
    <definedName name="al_dpr035" localSheetId="22">#REF!</definedName>
    <definedName name="al_dpr035">#REF!</definedName>
    <definedName name="al_efi011" localSheetId="1">#REF!</definedName>
    <definedName name="al_efi011" localSheetId="13">#REF!</definedName>
    <definedName name="al_efi011" localSheetId="15">#REF!</definedName>
    <definedName name="al_efi011" localSheetId="21">#REF!</definedName>
    <definedName name="al_efi011" localSheetId="22">#REF!</definedName>
    <definedName name="al_efi011">#REF!</definedName>
    <definedName name="al_efi016" localSheetId="1">#REF!</definedName>
    <definedName name="al_efi016" localSheetId="13">#REF!</definedName>
    <definedName name="al_efi016" localSheetId="15">#REF!</definedName>
    <definedName name="al_efi016" localSheetId="21">#REF!</definedName>
    <definedName name="al_efi016" localSheetId="22">#REF!</definedName>
    <definedName name="al_efi016">#REF!</definedName>
    <definedName name="bbb" localSheetId="1">'[1]GDP_CMP over time'!#REF!</definedName>
    <definedName name="bbb" localSheetId="13">'[2]GDP_CMP over time'!#REF!</definedName>
    <definedName name="bbb" localSheetId="15">'[2]GDP_CMP over time'!#REF!</definedName>
    <definedName name="bbb" localSheetId="21">'[2]GDP_CMP over time'!#REF!</definedName>
    <definedName name="bbb" localSheetId="22">'[2]GDP_CMP over time'!#REF!</definedName>
    <definedName name="bbb" localSheetId="27">'[2]GDP_CMP over time'!#REF!</definedName>
    <definedName name="bbb" localSheetId="7">'[2]GDP_CMP over time'!#REF!</definedName>
    <definedName name="bbb" localSheetId="8">'[2]GDP_CMP over time'!#REF!</definedName>
    <definedName name="bbb">'[2]GDP_CMP over time'!#REF!</definedName>
    <definedName name="be_def020" localSheetId="1">#REF!</definedName>
    <definedName name="be_def020" localSheetId="13">#REF!</definedName>
    <definedName name="be_def020" localSheetId="15">#REF!</definedName>
    <definedName name="be_def020" localSheetId="21">#REF!</definedName>
    <definedName name="be_def020" localSheetId="22">#REF!</definedName>
    <definedName name="be_def020" localSheetId="27">#REF!</definedName>
    <definedName name="be_def020" localSheetId="7">#REF!</definedName>
    <definedName name="be_def020" localSheetId="8">#REF!</definedName>
    <definedName name="be_def020">#REF!</definedName>
    <definedName name="be_def023" localSheetId="1">#REF!</definedName>
    <definedName name="be_def023" localSheetId="13">#REF!</definedName>
    <definedName name="be_def023" localSheetId="15">#REF!</definedName>
    <definedName name="be_def023" localSheetId="21">#REF!</definedName>
    <definedName name="be_def023" localSheetId="22">#REF!</definedName>
    <definedName name="be_def023" localSheetId="27">#REF!</definedName>
    <definedName name="be_def023" localSheetId="7">#REF!</definedName>
    <definedName name="be_def023" localSheetId="8">#REF!</definedName>
    <definedName name="be_def023">#REF!</definedName>
    <definedName name="be_def024" localSheetId="1">#REF!</definedName>
    <definedName name="be_def024" localSheetId="13">#REF!</definedName>
    <definedName name="be_def024" localSheetId="15">#REF!</definedName>
    <definedName name="be_def024" localSheetId="21">#REF!</definedName>
    <definedName name="be_def024" localSheetId="22">#REF!</definedName>
    <definedName name="be_def024" localSheetId="27">#REF!</definedName>
    <definedName name="be_def024" localSheetId="7">#REF!</definedName>
    <definedName name="be_def024" localSheetId="8">#REF!</definedName>
    <definedName name="be_def024">#REF!</definedName>
    <definedName name="be_def040" localSheetId="1">#REF!</definedName>
    <definedName name="be_def040" localSheetId="13">#REF!</definedName>
    <definedName name="be_def040" localSheetId="15">#REF!</definedName>
    <definedName name="be_def040" localSheetId="21">#REF!</definedName>
    <definedName name="be_def040" localSheetId="22">#REF!</definedName>
    <definedName name="be_def040">#REF!</definedName>
    <definedName name="be_def042" localSheetId="1">#REF!</definedName>
    <definedName name="be_def042" localSheetId="13">#REF!</definedName>
    <definedName name="be_def042" localSheetId="15">#REF!</definedName>
    <definedName name="be_def042" localSheetId="21">#REF!</definedName>
    <definedName name="be_def042" localSheetId="22">#REF!</definedName>
    <definedName name="be_def042">#REF!</definedName>
    <definedName name="be_def043" localSheetId="1">#REF!</definedName>
    <definedName name="be_def043" localSheetId="13">#REF!</definedName>
    <definedName name="be_def043" localSheetId="15">#REF!</definedName>
    <definedName name="be_def043" localSheetId="21">#REF!</definedName>
    <definedName name="be_def043" localSheetId="22">#REF!</definedName>
    <definedName name="be_def043">#REF!</definedName>
    <definedName name="be_def047" localSheetId="1">#REF!</definedName>
    <definedName name="be_def047" localSheetId="13">#REF!</definedName>
    <definedName name="be_def047" localSheetId="15">#REF!</definedName>
    <definedName name="be_def047" localSheetId="21">#REF!</definedName>
    <definedName name="be_def047" localSheetId="22">#REF!</definedName>
    <definedName name="be_def047">#REF!</definedName>
    <definedName name="be_dpq013" localSheetId="1">#REF!</definedName>
    <definedName name="be_dpq013" localSheetId="13">#REF!</definedName>
    <definedName name="be_dpq013" localSheetId="15">#REF!</definedName>
    <definedName name="be_dpq013" localSheetId="21">#REF!</definedName>
    <definedName name="be_dpq013" localSheetId="22">#REF!</definedName>
    <definedName name="be_dpq013">#REF!</definedName>
    <definedName name="be_dpr025" localSheetId="1">#REF!</definedName>
    <definedName name="be_dpr025" localSheetId="13">#REF!</definedName>
    <definedName name="be_dpr025" localSheetId="15">#REF!</definedName>
    <definedName name="be_dpr025" localSheetId="21">#REF!</definedName>
    <definedName name="be_dpr025" localSheetId="22">#REF!</definedName>
    <definedName name="be_dpr025">#REF!</definedName>
    <definedName name="be_dpr026" localSheetId="1">#REF!</definedName>
    <definedName name="be_dpr026" localSheetId="13">#REF!</definedName>
    <definedName name="be_dpr026" localSheetId="15">#REF!</definedName>
    <definedName name="be_dpr026" localSheetId="21">#REF!</definedName>
    <definedName name="be_dpr026" localSheetId="22">#REF!</definedName>
    <definedName name="be_dpr026">#REF!</definedName>
    <definedName name="be_dpr032" localSheetId="1">#REF!</definedName>
    <definedName name="be_dpr032" localSheetId="13">#REF!</definedName>
    <definedName name="be_dpr032" localSheetId="15">#REF!</definedName>
    <definedName name="be_dpr032" localSheetId="21">#REF!</definedName>
    <definedName name="be_dpr032" localSheetId="22">#REF!</definedName>
    <definedName name="be_dpr032">#REF!</definedName>
    <definedName name="be_dpr035" localSheetId="1">#REF!</definedName>
    <definedName name="be_dpr035" localSheetId="13">#REF!</definedName>
    <definedName name="be_dpr035" localSheetId="15">#REF!</definedName>
    <definedName name="be_dpr035" localSheetId="21">#REF!</definedName>
    <definedName name="be_dpr035" localSheetId="22">#REF!</definedName>
    <definedName name="be_dpr035">#REF!</definedName>
    <definedName name="be_efi011" localSheetId="1">#REF!</definedName>
    <definedName name="be_efi011" localSheetId="13">#REF!</definedName>
    <definedName name="be_efi011" localSheetId="15">#REF!</definedName>
    <definedName name="be_efi011" localSheetId="21">#REF!</definedName>
    <definedName name="be_efi011" localSheetId="22">#REF!</definedName>
    <definedName name="be_efi011">#REF!</definedName>
    <definedName name="be_efi016" localSheetId="1">#REF!</definedName>
    <definedName name="be_efi016" localSheetId="13">#REF!</definedName>
    <definedName name="be_efi016" localSheetId="15">#REF!</definedName>
    <definedName name="be_efi016" localSheetId="21">#REF!</definedName>
    <definedName name="be_efi016" localSheetId="22">#REF!</definedName>
    <definedName name="be_efi016">#REF!</definedName>
    <definedName name="bg_def020" localSheetId="1">#REF!</definedName>
    <definedName name="bg_def020" localSheetId="13">#REF!</definedName>
    <definedName name="bg_def020" localSheetId="15">#REF!</definedName>
    <definedName name="bg_def020" localSheetId="21">#REF!</definedName>
    <definedName name="bg_def020" localSheetId="22">#REF!</definedName>
    <definedName name="bg_def020">#REF!</definedName>
    <definedName name="bg_def023" localSheetId="1">#REF!</definedName>
    <definedName name="bg_def023" localSheetId="13">#REF!</definedName>
    <definedName name="bg_def023" localSheetId="15">#REF!</definedName>
    <definedName name="bg_def023" localSheetId="21">#REF!</definedName>
    <definedName name="bg_def023" localSheetId="22">#REF!</definedName>
    <definedName name="bg_def023">#REF!</definedName>
    <definedName name="bg_def024" localSheetId="1">#REF!</definedName>
    <definedName name="bg_def024" localSheetId="13">#REF!</definedName>
    <definedName name="bg_def024" localSheetId="15">#REF!</definedName>
    <definedName name="bg_def024" localSheetId="21">#REF!</definedName>
    <definedName name="bg_def024" localSheetId="22">#REF!</definedName>
    <definedName name="bg_def024">#REF!</definedName>
    <definedName name="bg_def040" localSheetId="1">#REF!</definedName>
    <definedName name="bg_def040" localSheetId="13">#REF!</definedName>
    <definedName name="bg_def040" localSheetId="15">#REF!</definedName>
    <definedName name="bg_def040" localSheetId="21">#REF!</definedName>
    <definedName name="bg_def040" localSheetId="22">#REF!</definedName>
    <definedName name="bg_def040">#REF!</definedName>
    <definedName name="bg_def042" localSheetId="1">#REF!</definedName>
    <definedName name="bg_def042" localSheetId="13">#REF!</definedName>
    <definedName name="bg_def042" localSheetId="15">#REF!</definedName>
    <definedName name="bg_def042" localSheetId="21">#REF!</definedName>
    <definedName name="bg_def042" localSheetId="22">#REF!</definedName>
    <definedName name="bg_def042">#REF!</definedName>
    <definedName name="bg_def043" localSheetId="1">#REF!</definedName>
    <definedName name="bg_def043" localSheetId="13">#REF!</definedName>
    <definedName name="bg_def043" localSheetId="15">#REF!</definedName>
    <definedName name="bg_def043" localSheetId="21">#REF!</definedName>
    <definedName name="bg_def043" localSheetId="22">#REF!</definedName>
    <definedName name="bg_def043">#REF!</definedName>
    <definedName name="bg_def047" localSheetId="1">#REF!</definedName>
    <definedName name="bg_def047" localSheetId="13">#REF!</definedName>
    <definedName name="bg_def047" localSheetId="15">#REF!</definedName>
    <definedName name="bg_def047" localSheetId="21">#REF!</definedName>
    <definedName name="bg_def047" localSheetId="22">#REF!</definedName>
    <definedName name="bg_def047">#REF!</definedName>
    <definedName name="bg_dpq013" localSheetId="1">#REF!</definedName>
    <definedName name="bg_dpq013" localSheetId="13">#REF!</definedName>
    <definedName name="bg_dpq013" localSheetId="15">#REF!</definedName>
    <definedName name="bg_dpq013" localSheetId="21">#REF!</definedName>
    <definedName name="bg_dpq013" localSheetId="22">#REF!</definedName>
    <definedName name="bg_dpq013">#REF!</definedName>
    <definedName name="bg_dpr025" localSheetId="1">#REF!</definedName>
    <definedName name="bg_dpr025" localSheetId="13">#REF!</definedName>
    <definedName name="bg_dpr025" localSheetId="15">#REF!</definedName>
    <definedName name="bg_dpr025" localSheetId="21">#REF!</definedName>
    <definedName name="bg_dpr025" localSheetId="22">#REF!</definedName>
    <definedName name="bg_dpr025">#REF!</definedName>
    <definedName name="bg_dpr026" localSheetId="1">#REF!</definedName>
    <definedName name="bg_dpr026" localSheetId="13">#REF!</definedName>
    <definedName name="bg_dpr026" localSheetId="15">#REF!</definedName>
    <definedName name="bg_dpr026" localSheetId="21">#REF!</definedName>
    <definedName name="bg_dpr026" localSheetId="22">#REF!</definedName>
    <definedName name="bg_dpr026">#REF!</definedName>
    <definedName name="bg_dpr032" localSheetId="1">#REF!</definedName>
    <definedName name="bg_dpr032" localSheetId="13">#REF!</definedName>
    <definedName name="bg_dpr032" localSheetId="15">#REF!</definedName>
    <definedName name="bg_dpr032" localSheetId="21">#REF!</definedName>
    <definedName name="bg_dpr032" localSheetId="22">#REF!</definedName>
    <definedName name="bg_dpr032">#REF!</definedName>
    <definedName name="bg_dpr035" localSheetId="1">#REF!</definedName>
    <definedName name="bg_dpr035" localSheetId="13">#REF!</definedName>
    <definedName name="bg_dpr035" localSheetId="15">#REF!</definedName>
    <definedName name="bg_dpr035" localSheetId="21">#REF!</definedName>
    <definedName name="bg_dpr035" localSheetId="22">#REF!</definedName>
    <definedName name="bg_dpr035">#REF!</definedName>
    <definedName name="bg_efi011" localSheetId="1">#REF!</definedName>
    <definedName name="bg_efi011" localSheetId="13">#REF!</definedName>
    <definedName name="bg_efi011" localSheetId="15">#REF!</definedName>
    <definedName name="bg_efi011" localSheetId="21">#REF!</definedName>
    <definedName name="bg_efi011" localSheetId="22">#REF!</definedName>
    <definedName name="bg_efi011">#REF!</definedName>
    <definedName name="bg_efi016" localSheetId="1">#REF!</definedName>
    <definedName name="bg_efi016" localSheetId="13">#REF!</definedName>
    <definedName name="bg_efi016" localSheetId="15">#REF!</definedName>
    <definedName name="bg_efi016" localSheetId="21">#REF!</definedName>
    <definedName name="bg_efi016" localSheetId="22">#REF!</definedName>
    <definedName name="bg_efi016">#REF!</definedName>
    <definedName name="ca_def020" localSheetId="1">#REF!</definedName>
    <definedName name="ca_def020" localSheetId="13">#REF!</definedName>
    <definedName name="ca_def020" localSheetId="15">#REF!</definedName>
    <definedName name="ca_def020" localSheetId="21">#REF!</definedName>
    <definedName name="ca_def020" localSheetId="22">#REF!</definedName>
    <definedName name="ca_def020">#REF!</definedName>
    <definedName name="ca_def023" localSheetId="1">#REF!</definedName>
    <definedName name="ca_def023" localSheetId="13">#REF!</definedName>
    <definedName name="ca_def023" localSheetId="15">#REF!</definedName>
    <definedName name="ca_def023" localSheetId="21">#REF!</definedName>
    <definedName name="ca_def023" localSheetId="22">#REF!</definedName>
    <definedName name="ca_def023">#REF!</definedName>
    <definedName name="ca_def024" localSheetId="1">#REF!</definedName>
    <definedName name="ca_def024" localSheetId="13">#REF!</definedName>
    <definedName name="ca_def024" localSheetId="15">#REF!</definedName>
    <definedName name="ca_def024" localSheetId="21">#REF!</definedName>
    <definedName name="ca_def024" localSheetId="22">#REF!</definedName>
    <definedName name="ca_def024">#REF!</definedName>
    <definedName name="ca_def040" localSheetId="1">#REF!</definedName>
    <definedName name="ca_def040" localSheetId="13">#REF!</definedName>
    <definedName name="ca_def040" localSheetId="15">#REF!</definedName>
    <definedName name="ca_def040" localSheetId="21">#REF!</definedName>
    <definedName name="ca_def040" localSheetId="22">#REF!</definedName>
    <definedName name="ca_def040">#REF!</definedName>
    <definedName name="ca_def042" localSheetId="1">#REF!</definedName>
    <definedName name="ca_def042" localSheetId="13">#REF!</definedName>
    <definedName name="ca_def042" localSheetId="15">#REF!</definedName>
    <definedName name="ca_def042" localSheetId="21">#REF!</definedName>
    <definedName name="ca_def042" localSheetId="22">#REF!</definedName>
    <definedName name="ca_def042">#REF!</definedName>
    <definedName name="ca_def043" localSheetId="1">#REF!</definedName>
    <definedName name="ca_def043" localSheetId="13">#REF!</definedName>
    <definedName name="ca_def043" localSheetId="15">#REF!</definedName>
    <definedName name="ca_def043" localSheetId="21">#REF!</definedName>
    <definedName name="ca_def043" localSheetId="22">#REF!</definedName>
    <definedName name="ca_def043">#REF!</definedName>
    <definedName name="ca_def047" localSheetId="1">#REF!</definedName>
    <definedName name="ca_def047" localSheetId="13">#REF!</definedName>
    <definedName name="ca_def047" localSheetId="15">#REF!</definedName>
    <definedName name="ca_def047" localSheetId="21">#REF!</definedName>
    <definedName name="ca_def047" localSheetId="22">#REF!</definedName>
    <definedName name="ca_def047">#REF!</definedName>
    <definedName name="ca_dpq013" localSheetId="1">#REF!</definedName>
    <definedName name="ca_dpq013" localSheetId="13">#REF!</definedName>
    <definedName name="ca_dpq013" localSheetId="15">#REF!</definedName>
    <definedName name="ca_dpq013" localSheetId="21">#REF!</definedName>
    <definedName name="ca_dpq013" localSheetId="22">#REF!</definedName>
    <definedName name="ca_dpq013">#REF!</definedName>
    <definedName name="ca_dpr025" localSheetId="1">#REF!</definedName>
    <definedName name="ca_dpr025" localSheetId="13">#REF!</definedName>
    <definedName name="ca_dpr025" localSheetId="15">#REF!</definedName>
    <definedName name="ca_dpr025" localSheetId="21">#REF!</definedName>
    <definedName name="ca_dpr025" localSheetId="22">#REF!</definedName>
    <definedName name="ca_dpr025">#REF!</definedName>
    <definedName name="ca_dpr026" localSheetId="1">#REF!</definedName>
    <definedName name="ca_dpr026" localSheetId="13">#REF!</definedName>
    <definedName name="ca_dpr026" localSheetId="15">#REF!</definedName>
    <definedName name="ca_dpr026" localSheetId="21">#REF!</definedName>
    <definedName name="ca_dpr026" localSheetId="22">#REF!</definedName>
    <definedName name="ca_dpr026">#REF!</definedName>
    <definedName name="ca_dpr032" localSheetId="1">#REF!</definedName>
    <definedName name="ca_dpr032" localSheetId="13">#REF!</definedName>
    <definedName name="ca_dpr032" localSheetId="15">#REF!</definedName>
    <definedName name="ca_dpr032" localSheetId="21">#REF!</definedName>
    <definedName name="ca_dpr032" localSheetId="22">#REF!</definedName>
    <definedName name="ca_dpr032">#REF!</definedName>
    <definedName name="ca_dpr035" localSheetId="1">#REF!</definedName>
    <definedName name="ca_dpr035" localSheetId="13">#REF!</definedName>
    <definedName name="ca_dpr035" localSheetId="15">#REF!</definedName>
    <definedName name="ca_dpr035" localSheetId="21">#REF!</definedName>
    <definedName name="ca_dpr035" localSheetId="22">#REF!</definedName>
    <definedName name="ca_dpr035">#REF!</definedName>
    <definedName name="ca_efi011" localSheetId="1">#REF!</definedName>
    <definedName name="ca_efi011" localSheetId="13">#REF!</definedName>
    <definedName name="ca_efi011" localSheetId="15">#REF!</definedName>
    <definedName name="ca_efi011" localSheetId="21">#REF!</definedName>
    <definedName name="ca_efi011" localSheetId="22">#REF!</definedName>
    <definedName name="ca_efi011">#REF!</definedName>
    <definedName name="ca_efi016" localSheetId="1">#REF!</definedName>
    <definedName name="ca_efi016" localSheetId="13">#REF!</definedName>
    <definedName name="ca_efi016" localSheetId="15">#REF!</definedName>
    <definedName name="ca_efi016" localSheetId="21">#REF!</definedName>
    <definedName name="ca_efi016" localSheetId="22">#REF!</definedName>
    <definedName name="ca_efi016">#REF!</definedName>
    <definedName name="ccc" localSheetId="1">'[1]GDP_CMP over time'!#REF!</definedName>
    <definedName name="ccc" localSheetId="13">'[2]GDP_CMP over time'!#REF!</definedName>
    <definedName name="ccc" localSheetId="15">'[2]GDP_CMP over time'!#REF!</definedName>
    <definedName name="ccc" localSheetId="21">'[2]GDP_CMP over time'!#REF!</definedName>
    <definedName name="ccc" localSheetId="22">'[2]GDP_CMP over time'!#REF!</definedName>
    <definedName name="ccc" localSheetId="27">'[2]GDP_CMP over time'!#REF!</definedName>
    <definedName name="ccc" localSheetId="7">'[2]GDP_CMP over time'!#REF!</definedName>
    <definedName name="ccc" localSheetId="8">'[2]GDP_CMP over time'!#REF!</definedName>
    <definedName name="ccc">'[2]GDP_CMP over time'!#REF!</definedName>
    <definedName name="cz_def020" localSheetId="1">#REF!</definedName>
    <definedName name="cz_def020" localSheetId="13">#REF!</definedName>
    <definedName name="cz_def020" localSheetId="15">#REF!</definedName>
    <definedName name="cz_def020" localSheetId="21">#REF!</definedName>
    <definedName name="cz_def020" localSheetId="22">#REF!</definedName>
    <definedName name="cz_def020" localSheetId="27">#REF!</definedName>
    <definedName name="cz_def020" localSheetId="7">#REF!</definedName>
    <definedName name="cz_def020" localSheetId="8">#REF!</definedName>
    <definedName name="cz_def020">#REF!</definedName>
    <definedName name="cz_def023" localSheetId="1">#REF!</definedName>
    <definedName name="cz_def023" localSheetId="13">#REF!</definedName>
    <definedName name="cz_def023" localSheetId="15">#REF!</definedName>
    <definedName name="cz_def023" localSheetId="21">#REF!</definedName>
    <definedName name="cz_def023" localSheetId="22">#REF!</definedName>
    <definedName name="cz_def023" localSheetId="27">#REF!</definedName>
    <definedName name="cz_def023" localSheetId="7">#REF!</definedName>
    <definedName name="cz_def023" localSheetId="8">#REF!</definedName>
    <definedName name="cz_def023">#REF!</definedName>
    <definedName name="cz_def024" localSheetId="1">#REF!</definedName>
    <definedName name="cz_def024" localSheetId="13">#REF!</definedName>
    <definedName name="cz_def024" localSheetId="15">#REF!</definedName>
    <definedName name="cz_def024" localSheetId="21">#REF!</definedName>
    <definedName name="cz_def024" localSheetId="22">#REF!</definedName>
    <definedName name="cz_def024" localSheetId="27">#REF!</definedName>
    <definedName name="cz_def024" localSheetId="7">#REF!</definedName>
    <definedName name="cz_def024" localSheetId="8">#REF!</definedName>
    <definedName name="cz_def024">#REF!</definedName>
    <definedName name="cz_def040" localSheetId="1">#REF!</definedName>
    <definedName name="cz_def040" localSheetId="13">#REF!</definedName>
    <definedName name="cz_def040" localSheetId="15">#REF!</definedName>
    <definedName name="cz_def040" localSheetId="21">#REF!</definedName>
    <definedName name="cz_def040" localSheetId="22">#REF!</definedName>
    <definedName name="cz_def040">#REF!</definedName>
    <definedName name="cz_def042" localSheetId="1">#REF!</definedName>
    <definedName name="cz_def042" localSheetId="13">#REF!</definedName>
    <definedName name="cz_def042" localSheetId="15">#REF!</definedName>
    <definedName name="cz_def042" localSheetId="21">#REF!</definedName>
    <definedName name="cz_def042" localSheetId="22">#REF!</definedName>
    <definedName name="cz_def042">#REF!</definedName>
    <definedName name="cz_def043" localSheetId="1">#REF!</definedName>
    <definedName name="cz_def043" localSheetId="13">#REF!</definedName>
    <definedName name="cz_def043" localSheetId="15">#REF!</definedName>
    <definedName name="cz_def043" localSheetId="21">#REF!</definedName>
    <definedName name="cz_def043" localSheetId="22">#REF!</definedName>
    <definedName name="cz_def043">#REF!</definedName>
    <definedName name="cz_def047" localSheetId="1">#REF!</definedName>
    <definedName name="cz_def047" localSheetId="13">#REF!</definedName>
    <definedName name="cz_def047" localSheetId="15">#REF!</definedName>
    <definedName name="cz_def047" localSheetId="21">#REF!</definedName>
    <definedName name="cz_def047" localSheetId="22">#REF!</definedName>
    <definedName name="cz_def047">#REF!</definedName>
    <definedName name="cz_dpq013" localSheetId="1">#REF!</definedName>
    <definedName name="cz_dpq013" localSheetId="13">#REF!</definedName>
    <definedName name="cz_dpq013" localSheetId="15">#REF!</definedName>
    <definedName name="cz_dpq013" localSheetId="21">#REF!</definedName>
    <definedName name="cz_dpq013" localSheetId="22">#REF!</definedName>
    <definedName name="cz_dpq013">#REF!</definedName>
    <definedName name="cz_dpr025" localSheetId="1">#REF!</definedName>
    <definedName name="cz_dpr025" localSheetId="13">#REF!</definedName>
    <definedName name="cz_dpr025" localSheetId="15">#REF!</definedName>
    <definedName name="cz_dpr025" localSheetId="21">#REF!</definedName>
    <definedName name="cz_dpr025" localSheetId="22">#REF!</definedName>
    <definedName name="cz_dpr025">#REF!</definedName>
    <definedName name="cz_dpr026" localSheetId="1">#REF!</definedName>
    <definedName name="cz_dpr026" localSheetId="13">#REF!</definedName>
    <definedName name="cz_dpr026" localSheetId="15">#REF!</definedName>
    <definedName name="cz_dpr026" localSheetId="21">#REF!</definedName>
    <definedName name="cz_dpr026" localSheetId="22">#REF!</definedName>
    <definedName name="cz_dpr026">#REF!</definedName>
    <definedName name="cz_dpr032" localSheetId="1">#REF!</definedName>
    <definedName name="cz_dpr032" localSheetId="13">#REF!</definedName>
    <definedName name="cz_dpr032" localSheetId="15">#REF!</definedName>
    <definedName name="cz_dpr032" localSheetId="21">#REF!</definedName>
    <definedName name="cz_dpr032" localSheetId="22">#REF!</definedName>
    <definedName name="cz_dpr032">#REF!</definedName>
    <definedName name="cz_dpr035" localSheetId="1">#REF!</definedName>
    <definedName name="cz_dpr035" localSheetId="13">#REF!</definedName>
    <definedName name="cz_dpr035" localSheetId="15">#REF!</definedName>
    <definedName name="cz_dpr035" localSheetId="21">#REF!</definedName>
    <definedName name="cz_dpr035" localSheetId="22">#REF!</definedName>
    <definedName name="cz_dpr035">#REF!</definedName>
    <definedName name="cz_efi011" localSheetId="1">#REF!</definedName>
    <definedName name="cz_efi011" localSheetId="13">#REF!</definedName>
    <definedName name="cz_efi011" localSheetId="15">#REF!</definedName>
    <definedName name="cz_efi011" localSheetId="21">#REF!</definedName>
    <definedName name="cz_efi011" localSheetId="22">#REF!</definedName>
    <definedName name="cz_efi011">#REF!</definedName>
    <definedName name="cz_efi016" localSheetId="1">#REF!</definedName>
    <definedName name="cz_efi016" localSheetId="13">#REF!</definedName>
    <definedName name="cz_efi016" localSheetId="15">#REF!</definedName>
    <definedName name="cz_efi016" localSheetId="21">#REF!</definedName>
    <definedName name="cz_efi016" localSheetId="22">#REF!</definedName>
    <definedName name="cz_efi016">#REF!</definedName>
    <definedName name="de_def020" localSheetId="1">#REF!</definedName>
    <definedName name="de_def020" localSheetId="13">#REF!</definedName>
    <definedName name="de_def020" localSheetId="15">#REF!</definedName>
    <definedName name="de_def020" localSheetId="21">#REF!</definedName>
    <definedName name="de_def020" localSheetId="22">#REF!</definedName>
    <definedName name="de_def020">#REF!</definedName>
    <definedName name="de_def023" localSheetId="1">#REF!</definedName>
    <definedName name="de_def023" localSheetId="13">#REF!</definedName>
    <definedName name="de_def023" localSheetId="15">#REF!</definedName>
    <definedName name="de_def023" localSheetId="21">#REF!</definedName>
    <definedName name="de_def023" localSheetId="22">#REF!</definedName>
    <definedName name="de_def023">#REF!</definedName>
    <definedName name="de_def024" localSheetId="1">#REF!</definedName>
    <definedName name="de_def024" localSheetId="13">#REF!</definedName>
    <definedName name="de_def024" localSheetId="15">#REF!</definedName>
    <definedName name="de_def024" localSheetId="21">#REF!</definedName>
    <definedName name="de_def024" localSheetId="22">#REF!</definedName>
    <definedName name="de_def024">#REF!</definedName>
    <definedName name="de_def040" localSheetId="1">#REF!</definedName>
    <definedName name="de_def040" localSheetId="13">#REF!</definedName>
    <definedName name="de_def040" localSheetId="15">#REF!</definedName>
    <definedName name="de_def040" localSheetId="21">#REF!</definedName>
    <definedName name="de_def040" localSheetId="22">#REF!</definedName>
    <definedName name="de_def040">#REF!</definedName>
    <definedName name="de_def042" localSheetId="1">#REF!</definedName>
    <definedName name="de_def042" localSheetId="13">#REF!</definedName>
    <definedName name="de_def042" localSheetId="15">#REF!</definedName>
    <definedName name="de_def042" localSheetId="21">#REF!</definedName>
    <definedName name="de_def042" localSheetId="22">#REF!</definedName>
    <definedName name="de_def042">#REF!</definedName>
    <definedName name="de_def043" localSheetId="1">#REF!</definedName>
    <definedName name="de_def043" localSheetId="13">#REF!</definedName>
    <definedName name="de_def043" localSheetId="15">#REF!</definedName>
    <definedName name="de_def043" localSheetId="21">#REF!</definedName>
    <definedName name="de_def043" localSheetId="22">#REF!</definedName>
    <definedName name="de_def043">#REF!</definedName>
    <definedName name="de_def047" localSheetId="1">#REF!</definedName>
    <definedName name="de_def047" localSheetId="13">#REF!</definedName>
    <definedName name="de_def047" localSheetId="15">#REF!</definedName>
    <definedName name="de_def047" localSheetId="21">#REF!</definedName>
    <definedName name="de_def047" localSheetId="22">#REF!</definedName>
    <definedName name="de_def047">#REF!</definedName>
    <definedName name="de_dpq013" localSheetId="1">#REF!</definedName>
    <definedName name="de_dpq013" localSheetId="13">#REF!</definedName>
    <definedName name="de_dpq013" localSheetId="15">#REF!</definedName>
    <definedName name="de_dpq013" localSheetId="21">#REF!</definedName>
    <definedName name="de_dpq013" localSheetId="22">#REF!</definedName>
    <definedName name="de_dpq013">#REF!</definedName>
    <definedName name="de_dpr025" localSheetId="1">#REF!</definedName>
    <definedName name="de_dpr025" localSheetId="13">#REF!</definedName>
    <definedName name="de_dpr025" localSheetId="15">#REF!</definedName>
    <definedName name="de_dpr025" localSheetId="21">#REF!</definedName>
    <definedName name="de_dpr025" localSheetId="22">#REF!</definedName>
    <definedName name="de_dpr025">#REF!</definedName>
    <definedName name="de_dpr026" localSheetId="1">#REF!</definedName>
    <definedName name="de_dpr026" localSheetId="13">#REF!</definedName>
    <definedName name="de_dpr026" localSheetId="15">#REF!</definedName>
    <definedName name="de_dpr026" localSheetId="21">#REF!</definedName>
    <definedName name="de_dpr026" localSheetId="22">#REF!</definedName>
    <definedName name="de_dpr026">#REF!</definedName>
    <definedName name="de_dpr032" localSheetId="1">#REF!</definedName>
    <definedName name="de_dpr032" localSheetId="13">#REF!</definedName>
    <definedName name="de_dpr032" localSheetId="15">#REF!</definedName>
    <definedName name="de_dpr032" localSheetId="21">#REF!</definedName>
    <definedName name="de_dpr032" localSheetId="22">#REF!</definedName>
    <definedName name="de_dpr032">#REF!</definedName>
    <definedName name="de_dpr035" localSheetId="1">#REF!</definedName>
    <definedName name="de_dpr035" localSheetId="13">#REF!</definedName>
    <definedName name="de_dpr035" localSheetId="15">#REF!</definedName>
    <definedName name="de_dpr035" localSheetId="21">#REF!</definedName>
    <definedName name="de_dpr035" localSheetId="22">#REF!</definedName>
    <definedName name="de_dpr035">#REF!</definedName>
    <definedName name="de_efi011" localSheetId="1">#REF!</definedName>
    <definedName name="de_efi011" localSheetId="13">#REF!</definedName>
    <definedName name="de_efi011" localSheetId="15">#REF!</definedName>
    <definedName name="de_efi011" localSheetId="21">#REF!</definedName>
    <definedName name="de_efi011" localSheetId="22">#REF!</definedName>
    <definedName name="de_efi011">#REF!</definedName>
    <definedName name="de_efi016" localSheetId="1">#REF!</definedName>
    <definedName name="de_efi016" localSheetId="13">#REF!</definedName>
    <definedName name="de_efi016" localSheetId="15">#REF!</definedName>
    <definedName name="de_efi016" localSheetId="21">#REF!</definedName>
    <definedName name="de_efi016" localSheetId="22">#REF!</definedName>
    <definedName name="de_efi016">#REF!</definedName>
    <definedName name="decision_level" localSheetId="1">'[3]Table D3.8. (Web only).'!#REF!</definedName>
    <definedName name="decision_level" localSheetId="13">'[3]Table D3.8. (Web only).'!#REF!</definedName>
    <definedName name="decision_level" localSheetId="15">'[3]Table D3.8. (Web only).'!#REF!</definedName>
    <definedName name="decision_level" localSheetId="21">'[3]Table D3.8. (Web only).'!#REF!</definedName>
    <definedName name="decision_level" localSheetId="22">'[3]Table D3.8. (Web only).'!#REF!</definedName>
    <definedName name="decision_level">'[3]Table D3.8. (Web only).'!#REF!</definedName>
    <definedName name="dk_def020" localSheetId="1">#REF!</definedName>
    <definedName name="dk_def020" localSheetId="13">#REF!</definedName>
    <definedName name="dk_def020" localSheetId="15">#REF!</definedName>
    <definedName name="dk_def020" localSheetId="21">#REF!</definedName>
    <definedName name="dk_def020" localSheetId="22">#REF!</definedName>
    <definedName name="dk_def020" localSheetId="27">#REF!</definedName>
    <definedName name="dk_def020" localSheetId="7">#REF!</definedName>
    <definedName name="dk_def020" localSheetId="8">#REF!</definedName>
    <definedName name="dk_def020">#REF!</definedName>
    <definedName name="dk_def023" localSheetId="1">#REF!</definedName>
    <definedName name="dk_def023" localSheetId="13">#REF!</definedName>
    <definedName name="dk_def023" localSheetId="15">#REF!</definedName>
    <definedName name="dk_def023" localSheetId="21">#REF!</definedName>
    <definedName name="dk_def023" localSheetId="22">#REF!</definedName>
    <definedName name="dk_def023" localSheetId="27">#REF!</definedName>
    <definedName name="dk_def023" localSheetId="7">#REF!</definedName>
    <definedName name="dk_def023" localSheetId="8">#REF!</definedName>
    <definedName name="dk_def023">#REF!</definedName>
    <definedName name="dk_def024" localSheetId="1">#REF!</definedName>
    <definedName name="dk_def024" localSheetId="13">#REF!</definedName>
    <definedName name="dk_def024" localSheetId="15">#REF!</definedName>
    <definedName name="dk_def024" localSheetId="21">#REF!</definedName>
    <definedName name="dk_def024" localSheetId="22">#REF!</definedName>
    <definedName name="dk_def024" localSheetId="27">#REF!</definedName>
    <definedName name="dk_def024" localSheetId="7">#REF!</definedName>
    <definedName name="dk_def024" localSheetId="8">#REF!</definedName>
    <definedName name="dk_def024">#REF!</definedName>
    <definedName name="dk_def040" localSheetId="1">#REF!</definedName>
    <definedName name="dk_def040" localSheetId="13">#REF!</definedName>
    <definedName name="dk_def040" localSheetId="15">#REF!</definedName>
    <definedName name="dk_def040" localSheetId="21">#REF!</definedName>
    <definedName name="dk_def040" localSheetId="22">#REF!</definedName>
    <definedName name="dk_def040">#REF!</definedName>
    <definedName name="dk_def042" localSheetId="1">#REF!</definedName>
    <definedName name="dk_def042" localSheetId="13">#REF!</definedName>
    <definedName name="dk_def042" localSheetId="15">#REF!</definedName>
    <definedName name="dk_def042" localSheetId="21">#REF!</definedName>
    <definedName name="dk_def042" localSheetId="22">#REF!</definedName>
    <definedName name="dk_def042">#REF!</definedName>
    <definedName name="dk_def043" localSheetId="1">#REF!</definedName>
    <definedName name="dk_def043" localSheetId="13">#REF!</definedName>
    <definedName name="dk_def043" localSheetId="15">#REF!</definedName>
    <definedName name="dk_def043" localSheetId="21">#REF!</definedName>
    <definedName name="dk_def043" localSheetId="22">#REF!</definedName>
    <definedName name="dk_def043">#REF!</definedName>
    <definedName name="dk_def047" localSheetId="1">#REF!</definedName>
    <definedName name="dk_def047" localSheetId="13">#REF!</definedName>
    <definedName name="dk_def047" localSheetId="15">#REF!</definedName>
    <definedName name="dk_def047" localSheetId="21">#REF!</definedName>
    <definedName name="dk_def047" localSheetId="22">#REF!</definedName>
    <definedName name="dk_def047">#REF!</definedName>
    <definedName name="dk_dpq013" localSheetId="1">#REF!</definedName>
    <definedName name="dk_dpq013" localSheetId="13">#REF!</definedName>
    <definedName name="dk_dpq013" localSheetId="15">#REF!</definedName>
    <definedName name="dk_dpq013" localSheetId="21">#REF!</definedName>
    <definedName name="dk_dpq013" localSheetId="22">#REF!</definedName>
    <definedName name="dk_dpq013">#REF!</definedName>
    <definedName name="dk_dpr025" localSheetId="1">#REF!</definedName>
    <definedName name="dk_dpr025" localSheetId="13">#REF!</definedName>
    <definedName name="dk_dpr025" localSheetId="15">#REF!</definedName>
    <definedName name="dk_dpr025" localSheetId="21">#REF!</definedName>
    <definedName name="dk_dpr025" localSheetId="22">#REF!</definedName>
    <definedName name="dk_dpr025">#REF!</definedName>
    <definedName name="dk_dpr026" localSheetId="1">#REF!</definedName>
    <definedName name="dk_dpr026" localSheetId="13">#REF!</definedName>
    <definedName name="dk_dpr026" localSheetId="15">#REF!</definedName>
    <definedName name="dk_dpr026" localSheetId="21">#REF!</definedName>
    <definedName name="dk_dpr026" localSheetId="22">#REF!</definedName>
    <definedName name="dk_dpr026">#REF!</definedName>
    <definedName name="dk_dpr032" localSheetId="1">#REF!</definedName>
    <definedName name="dk_dpr032" localSheetId="13">#REF!</definedName>
    <definedName name="dk_dpr032" localSheetId="15">#REF!</definedName>
    <definedName name="dk_dpr032" localSheetId="21">#REF!</definedName>
    <definedName name="dk_dpr032" localSheetId="22">#REF!</definedName>
    <definedName name="dk_dpr032">#REF!</definedName>
    <definedName name="dk_dpr035" localSheetId="1">#REF!</definedName>
    <definedName name="dk_dpr035" localSheetId="13">#REF!</definedName>
    <definedName name="dk_dpr035" localSheetId="15">#REF!</definedName>
    <definedName name="dk_dpr035" localSheetId="21">#REF!</definedName>
    <definedName name="dk_dpr035" localSheetId="22">#REF!</definedName>
    <definedName name="dk_dpr035">#REF!</definedName>
    <definedName name="dk_efi011" localSheetId="1">#REF!</definedName>
    <definedName name="dk_efi011" localSheetId="13">#REF!</definedName>
    <definedName name="dk_efi011" localSheetId="15">#REF!</definedName>
    <definedName name="dk_efi011" localSheetId="21">#REF!</definedName>
    <definedName name="dk_efi011" localSheetId="22">#REF!</definedName>
    <definedName name="dk_efi011">#REF!</definedName>
    <definedName name="dk_efi016" localSheetId="1">#REF!</definedName>
    <definedName name="dk_efi016" localSheetId="13">#REF!</definedName>
    <definedName name="dk_efi016" localSheetId="15">#REF!</definedName>
    <definedName name="dk_efi016" localSheetId="21">#REF!</definedName>
    <definedName name="dk_efi016" localSheetId="22">#REF!</definedName>
    <definedName name="dk_efi016">#REF!</definedName>
    <definedName name="ee_def020" localSheetId="1">#REF!</definedName>
    <definedName name="ee_def020" localSheetId="13">#REF!</definedName>
    <definedName name="ee_def020" localSheetId="15">#REF!</definedName>
    <definedName name="ee_def020" localSheetId="21">#REF!</definedName>
    <definedName name="ee_def020" localSheetId="22">#REF!</definedName>
    <definedName name="ee_def020">#REF!</definedName>
    <definedName name="ee_def023" localSheetId="1">#REF!</definedName>
    <definedName name="ee_def023" localSheetId="13">#REF!</definedName>
    <definedName name="ee_def023" localSheetId="15">#REF!</definedName>
    <definedName name="ee_def023" localSheetId="21">#REF!</definedName>
    <definedName name="ee_def023" localSheetId="22">#REF!</definedName>
    <definedName name="ee_def023">#REF!</definedName>
    <definedName name="ee_def024" localSheetId="1">#REF!</definedName>
    <definedName name="ee_def024" localSheetId="13">#REF!</definedName>
    <definedName name="ee_def024" localSheetId="15">#REF!</definedName>
    <definedName name="ee_def024" localSheetId="21">#REF!</definedName>
    <definedName name="ee_def024" localSheetId="22">#REF!</definedName>
    <definedName name="ee_def024">#REF!</definedName>
    <definedName name="ee_def040" localSheetId="1">#REF!</definedName>
    <definedName name="ee_def040" localSheetId="13">#REF!</definedName>
    <definedName name="ee_def040" localSheetId="15">#REF!</definedName>
    <definedName name="ee_def040" localSheetId="21">#REF!</definedName>
    <definedName name="ee_def040" localSheetId="22">#REF!</definedName>
    <definedName name="ee_def040">#REF!</definedName>
    <definedName name="ee_def042" localSheetId="1">#REF!</definedName>
    <definedName name="ee_def042" localSheetId="13">#REF!</definedName>
    <definedName name="ee_def042" localSheetId="15">#REF!</definedName>
    <definedName name="ee_def042" localSheetId="21">#REF!</definedName>
    <definedName name="ee_def042" localSheetId="22">#REF!</definedName>
    <definedName name="ee_def042">#REF!</definedName>
    <definedName name="ee_def043" localSheetId="1">#REF!</definedName>
    <definedName name="ee_def043" localSheetId="13">#REF!</definedName>
    <definedName name="ee_def043" localSheetId="15">#REF!</definedName>
    <definedName name="ee_def043" localSheetId="21">#REF!</definedName>
    <definedName name="ee_def043" localSheetId="22">#REF!</definedName>
    <definedName name="ee_def043">#REF!</definedName>
    <definedName name="ee_def047" localSheetId="1">#REF!</definedName>
    <definedName name="ee_def047" localSheetId="13">#REF!</definedName>
    <definedName name="ee_def047" localSheetId="15">#REF!</definedName>
    <definedName name="ee_def047" localSheetId="21">#REF!</definedName>
    <definedName name="ee_def047" localSheetId="22">#REF!</definedName>
    <definedName name="ee_def047">#REF!</definedName>
    <definedName name="ee_dpq013" localSheetId="1">#REF!</definedName>
    <definedName name="ee_dpq013" localSheetId="13">#REF!</definedName>
    <definedName name="ee_dpq013" localSheetId="15">#REF!</definedName>
    <definedName name="ee_dpq013" localSheetId="21">#REF!</definedName>
    <definedName name="ee_dpq013" localSheetId="22">#REF!</definedName>
    <definedName name="ee_dpq013">#REF!</definedName>
    <definedName name="ee_dpr025" localSheetId="1">#REF!</definedName>
    <definedName name="ee_dpr025" localSheetId="13">#REF!</definedName>
    <definedName name="ee_dpr025" localSheetId="15">#REF!</definedName>
    <definedName name="ee_dpr025" localSheetId="21">#REF!</definedName>
    <definedName name="ee_dpr025" localSheetId="22">#REF!</definedName>
    <definedName name="ee_dpr025">#REF!</definedName>
    <definedName name="ee_dpr026" localSheetId="1">#REF!</definedName>
    <definedName name="ee_dpr026" localSheetId="13">#REF!</definedName>
    <definedName name="ee_dpr026" localSheetId="15">#REF!</definedName>
    <definedName name="ee_dpr026" localSheetId="21">#REF!</definedName>
    <definedName name="ee_dpr026" localSheetId="22">#REF!</definedName>
    <definedName name="ee_dpr026">#REF!</definedName>
    <definedName name="ee_dpr032" localSheetId="1">#REF!</definedName>
    <definedName name="ee_dpr032" localSheetId="13">#REF!</definedName>
    <definedName name="ee_dpr032" localSheetId="15">#REF!</definedName>
    <definedName name="ee_dpr032" localSheetId="21">#REF!</definedName>
    <definedName name="ee_dpr032" localSheetId="22">#REF!</definedName>
    <definedName name="ee_dpr032">#REF!</definedName>
    <definedName name="ee_dpr035" localSheetId="1">#REF!</definedName>
    <definedName name="ee_dpr035" localSheetId="13">#REF!</definedName>
    <definedName name="ee_dpr035" localSheetId="15">#REF!</definedName>
    <definedName name="ee_dpr035" localSheetId="21">#REF!</definedName>
    <definedName name="ee_dpr035" localSheetId="22">#REF!</definedName>
    <definedName name="ee_dpr035">#REF!</definedName>
    <definedName name="ee_efi011" localSheetId="1">#REF!</definedName>
    <definedName name="ee_efi011" localSheetId="13">#REF!</definedName>
    <definedName name="ee_efi011" localSheetId="15">#REF!</definedName>
    <definedName name="ee_efi011" localSheetId="21">#REF!</definedName>
    <definedName name="ee_efi011" localSheetId="22">#REF!</definedName>
    <definedName name="ee_efi011">#REF!</definedName>
    <definedName name="ee_efi016" localSheetId="1">#REF!</definedName>
    <definedName name="ee_efi016" localSheetId="13">#REF!</definedName>
    <definedName name="ee_efi016" localSheetId="15">#REF!</definedName>
    <definedName name="ee_efi016" localSheetId="21">#REF!</definedName>
    <definedName name="ee_efi016" localSheetId="22">#REF!</definedName>
    <definedName name="ee_efi016">#REF!</definedName>
    <definedName name="es_def020" localSheetId="1">#REF!</definedName>
    <definedName name="es_def020" localSheetId="13">#REF!</definedName>
    <definedName name="es_def020" localSheetId="15">#REF!</definedName>
    <definedName name="es_def020" localSheetId="21">#REF!</definedName>
    <definedName name="es_def020" localSheetId="22">#REF!</definedName>
    <definedName name="es_def020">#REF!</definedName>
    <definedName name="es_def023" localSheetId="1">#REF!</definedName>
    <definedName name="es_def023" localSheetId="13">#REF!</definedName>
    <definedName name="es_def023" localSheetId="15">#REF!</definedName>
    <definedName name="es_def023" localSheetId="21">#REF!</definedName>
    <definedName name="es_def023" localSheetId="22">#REF!</definedName>
    <definedName name="es_def023">#REF!</definedName>
    <definedName name="es_def024" localSheetId="1">#REF!</definedName>
    <definedName name="es_def024" localSheetId="13">#REF!</definedName>
    <definedName name="es_def024" localSheetId="15">#REF!</definedName>
    <definedName name="es_def024" localSheetId="21">#REF!</definedName>
    <definedName name="es_def024" localSheetId="22">#REF!</definedName>
    <definedName name="es_def024">#REF!</definedName>
    <definedName name="es_def040" localSheetId="1">#REF!</definedName>
    <definedName name="es_def040" localSheetId="13">#REF!</definedName>
    <definedName name="es_def040" localSheetId="15">#REF!</definedName>
    <definedName name="es_def040" localSheetId="21">#REF!</definedName>
    <definedName name="es_def040" localSheetId="22">#REF!</definedName>
    <definedName name="es_def040">#REF!</definedName>
    <definedName name="es_def042" localSheetId="1">#REF!</definedName>
    <definedName name="es_def042" localSheetId="13">#REF!</definedName>
    <definedName name="es_def042" localSheetId="15">#REF!</definedName>
    <definedName name="es_def042" localSheetId="21">#REF!</definedName>
    <definedName name="es_def042" localSheetId="22">#REF!</definedName>
    <definedName name="es_def042">#REF!</definedName>
    <definedName name="es_def043" localSheetId="1">#REF!</definedName>
    <definedName name="es_def043" localSheetId="13">#REF!</definedName>
    <definedName name="es_def043" localSheetId="15">#REF!</definedName>
    <definedName name="es_def043" localSheetId="21">#REF!</definedName>
    <definedName name="es_def043" localSheetId="22">#REF!</definedName>
    <definedName name="es_def043">#REF!</definedName>
    <definedName name="es_def047" localSheetId="1">#REF!</definedName>
    <definedName name="es_def047" localSheetId="13">#REF!</definedName>
    <definedName name="es_def047" localSheetId="15">#REF!</definedName>
    <definedName name="es_def047" localSheetId="21">#REF!</definedName>
    <definedName name="es_def047" localSheetId="22">#REF!</definedName>
    <definedName name="es_def047">#REF!</definedName>
    <definedName name="es_dpq013" localSheetId="1">#REF!</definedName>
    <definedName name="es_dpq013" localSheetId="13">#REF!</definedName>
    <definedName name="es_dpq013" localSheetId="15">#REF!</definedName>
    <definedName name="es_dpq013" localSheetId="21">#REF!</definedName>
    <definedName name="es_dpq013" localSheetId="22">#REF!</definedName>
    <definedName name="es_dpq013">#REF!</definedName>
    <definedName name="es_dpr025" localSheetId="1">#REF!</definedName>
    <definedName name="es_dpr025" localSheetId="13">#REF!</definedName>
    <definedName name="es_dpr025" localSheetId="15">#REF!</definedName>
    <definedName name="es_dpr025" localSheetId="21">#REF!</definedName>
    <definedName name="es_dpr025" localSheetId="22">#REF!</definedName>
    <definedName name="es_dpr025">#REF!</definedName>
    <definedName name="es_dpr026" localSheetId="1">#REF!</definedName>
    <definedName name="es_dpr026" localSheetId="13">#REF!</definedName>
    <definedName name="es_dpr026" localSheetId="15">#REF!</definedName>
    <definedName name="es_dpr026" localSheetId="21">#REF!</definedName>
    <definedName name="es_dpr026" localSheetId="22">#REF!</definedName>
    <definedName name="es_dpr026">#REF!</definedName>
    <definedName name="es_dpr032" localSheetId="1">#REF!</definedName>
    <definedName name="es_dpr032" localSheetId="13">#REF!</definedName>
    <definedName name="es_dpr032" localSheetId="15">#REF!</definedName>
    <definedName name="es_dpr032" localSheetId="21">#REF!</definedName>
    <definedName name="es_dpr032" localSheetId="22">#REF!</definedName>
    <definedName name="es_dpr032">#REF!</definedName>
    <definedName name="es_dpr035" localSheetId="1">#REF!</definedName>
    <definedName name="es_dpr035" localSheetId="13">#REF!</definedName>
    <definedName name="es_dpr035" localSheetId="15">#REF!</definedName>
    <definedName name="es_dpr035" localSheetId="21">#REF!</definedName>
    <definedName name="es_dpr035" localSheetId="22">#REF!</definedName>
    <definedName name="es_dpr035">#REF!</definedName>
    <definedName name="es_efi011" localSheetId="1">#REF!</definedName>
    <definedName name="es_efi011" localSheetId="13">#REF!</definedName>
    <definedName name="es_efi011" localSheetId="15">#REF!</definedName>
    <definedName name="es_efi011" localSheetId="21">#REF!</definedName>
    <definedName name="es_efi011" localSheetId="22">#REF!</definedName>
    <definedName name="es_efi011">#REF!</definedName>
    <definedName name="es_efi016" localSheetId="1">#REF!</definedName>
    <definedName name="es_efi016" localSheetId="13">#REF!</definedName>
    <definedName name="es_efi016" localSheetId="15">#REF!</definedName>
    <definedName name="es_efi016" localSheetId="21">#REF!</definedName>
    <definedName name="es_efi016" localSheetId="22">#REF!</definedName>
    <definedName name="es_efi016">#REF!</definedName>
    <definedName name="eu_def023" localSheetId="1">#REF!</definedName>
    <definedName name="eu_def023" localSheetId="13">#REF!</definedName>
    <definedName name="eu_def023" localSheetId="15">#REF!</definedName>
    <definedName name="eu_def023" localSheetId="21">#REF!</definedName>
    <definedName name="eu_def023" localSheetId="22">#REF!</definedName>
    <definedName name="eu_def023">#REF!</definedName>
    <definedName name="eu_def024" localSheetId="1">#REF!</definedName>
    <definedName name="eu_def024" localSheetId="13">#REF!</definedName>
    <definedName name="eu_def024" localSheetId="15">#REF!</definedName>
    <definedName name="eu_def024" localSheetId="21">#REF!</definedName>
    <definedName name="eu_def024" localSheetId="22">#REF!</definedName>
    <definedName name="eu_def024">#REF!</definedName>
    <definedName name="eu_def042" localSheetId="1">#REF!</definedName>
    <definedName name="eu_def042" localSheetId="13">#REF!</definedName>
    <definedName name="eu_def042" localSheetId="15">#REF!</definedName>
    <definedName name="eu_def042" localSheetId="21">#REF!</definedName>
    <definedName name="eu_def042" localSheetId="22">#REF!</definedName>
    <definedName name="eu_def042">#REF!</definedName>
    <definedName name="eu_def043" localSheetId="1">#REF!</definedName>
    <definedName name="eu_def043" localSheetId="13">#REF!</definedName>
    <definedName name="eu_def043" localSheetId="15">#REF!</definedName>
    <definedName name="eu_def043" localSheetId="21">#REF!</definedName>
    <definedName name="eu_def043" localSheetId="22">#REF!</definedName>
    <definedName name="eu_def043">#REF!</definedName>
    <definedName name="eu_def047" localSheetId="1">#REF!</definedName>
    <definedName name="eu_def047" localSheetId="13">#REF!</definedName>
    <definedName name="eu_def047" localSheetId="15">#REF!</definedName>
    <definedName name="eu_def047" localSheetId="21">#REF!</definedName>
    <definedName name="eu_def047" localSheetId="22">#REF!</definedName>
    <definedName name="eu_def047">#REF!</definedName>
    <definedName name="eu_dpq013" localSheetId="1">#REF!</definedName>
    <definedName name="eu_dpq013" localSheetId="13">#REF!</definedName>
    <definedName name="eu_dpq013" localSheetId="15">#REF!</definedName>
    <definedName name="eu_dpq013" localSheetId="21">#REF!</definedName>
    <definedName name="eu_dpq013" localSheetId="22">#REF!</definedName>
    <definedName name="eu_dpq013">#REF!</definedName>
    <definedName name="eu_dpr028" localSheetId="1">#REF!</definedName>
    <definedName name="eu_dpr028" localSheetId="13">#REF!</definedName>
    <definedName name="eu_dpr028" localSheetId="15">#REF!</definedName>
    <definedName name="eu_dpr028" localSheetId="21">#REF!</definedName>
    <definedName name="eu_dpr028" localSheetId="22">#REF!</definedName>
    <definedName name="eu_dpr028">#REF!</definedName>
    <definedName name="eu_efi011" localSheetId="1">#REF!</definedName>
    <definedName name="eu_efi011" localSheetId="13">#REF!</definedName>
    <definedName name="eu_efi011" localSheetId="15">#REF!</definedName>
    <definedName name="eu_efi011" localSheetId="21">#REF!</definedName>
    <definedName name="eu_efi011" localSheetId="22">#REF!</definedName>
    <definedName name="eu_efi011">#REF!</definedName>
    <definedName name="eu_efi016" localSheetId="1">#REF!</definedName>
    <definedName name="eu_efi016" localSheetId="13">#REF!</definedName>
    <definedName name="eu_efi016" localSheetId="15">#REF!</definedName>
    <definedName name="eu_efi016" localSheetId="21">#REF!</definedName>
    <definedName name="eu_efi016" localSheetId="22">#REF!</definedName>
    <definedName name="eu_efi016">#REF!</definedName>
    <definedName name="fig_d3_1_country" localSheetId="1">OFFSET(#REF!,0,0,50-COUNTIF(#REF!,""))</definedName>
    <definedName name="fig_d3_1_country" localSheetId="13">OFFSET(#REF!,0,0,50-COUNTIF(#REF!,""))</definedName>
    <definedName name="fig_d3_1_country" localSheetId="15">OFFSET(#REF!,0,0,50-COUNTIF(#REF!,""))</definedName>
    <definedName name="fig_d3_1_country" localSheetId="21">OFFSET(#REF!,0,0,50-COUNTIF(#REF!,""))</definedName>
    <definedName name="fig_d3_1_country" localSheetId="22">OFFSET(#REF!,0,0,50-COUNTIF(#REF!,""))</definedName>
    <definedName name="fig_d3_1_country" localSheetId="27">OFFSET(#REF!,0,0,50-COUNTIF(#REF!,""))</definedName>
    <definedName name="fig_d3_1_country" localSheetId="7">OFFSET(#REF!,0,0,50-COUNTIF(#REF!,""))</definedName>
    <definedName name="fig_d3_1_country" localSheetId="8">OFFSET(#REF!,0,0,50-COUNTIF(#REF!,""))</definedName>
    <definedName name="fig_d3_1_country">OFFSET(#REF!,0,0,50-COUNTIF(#REF!,""))</definedName>
    <definedName name="fig_d3_1_var1" localSheetId="1">OFFSET(#REF!,0,0,50-COUNTIF(#REF!,""))</definedName>
    <definedName name="fig_d3_1_var1" localSheetId="13">OFFSET(#REF!,0,0,50-COUNTIF(#REF!,""))</definedName>
    <definedName name="fig_d3_1_var1" localSheetId="15">OFFSET(#REF!,0,0,50-COUNTIF(#REF!,""))</definedName>
    <definedName name="fig_d3_1_var1" localSheetId="21">OFFSET(#REF!,0,0,50-COUNTIF(#REF!,""))</definedName>
    <definedName name="fig_d3_1_var1" localSheetId="22">OFFSET(#REF!,0,0,50-COUNTIF(#REF!,""))</definedName>
    <definedName name="fig_d3_1_var1">OFFSET(#REF!,0,0,50-COUNTIF(#REF!,""))</definedName>
    <definedName name="fig_d3_1_var2" localSheetId="1">OFFSET(#REF!,0,0,50-COUNTIF(#REF!,""))</definedName>
    <definedName name="fig_d3_1_var2" localSheetId="13">OFFSET(#REF!,0,0,50-COUNTIF(#REF!,""))</definedName>
    <definedName name="fig_d3_1_var2" localSheetId="15">OFFSET(#REF!,0,0,50-COUNTIF(#REF!,""))</definedName>
    <definedName name="fig_d3_1_var2" localSheetId="21">OFFSET(#REF!,0,0,50-COUNTIF(#REF!,""))</definedName>
    <definedName name="fig_d3_1_var2" localSheetId="22">OFFSET(#REF!,0,0,50-COUNTIF(#REF!,""))</definedName>
    <definedName name="fig_d3_1_var2">OFFSET(#REF!,0,0,50-COUNTIF(#REF!,""))</definedName>
    <definedName name="fig_d3_2_country" localSheetId="1">OFFSET(#REF!,0,0,50-COUNTIF(#REF!,""))</definedName>
    <definedName name="fig_d3_2_country" localSheetId="13">OFFSET(#REF!,0,0,50-COUNTIF(#REF!,""))</definedName>
    <definedName name="fig_d3_2_country" localSheetId="15">OFFSET(#REF!,0,0,50-COUNTIF(#REF!,""))</definedName>
    <definedName name="fig_d3_2_country" localSheetId="21">OFFSET(#REF!,0,0,50-COUNTIF(#REF!,""))</definedName>
    <definedName name="fig_d3_2_country" localSheetId="22">OFFSET(#REF!,0,0,50-COUNTIF(#REF!,""))</definedName>
    <definedName name="fig_d3_2_country">OFFSET(#REF!,0,0,50-COUNTIF(#REF!,""))</definedName>
    <definedName name="fig_d3_2_var1" localSheetId="1">OFFSET(#REF!,0,0,50-COUNTIF(#REF!,""))</definedName>
    <definedName name="fig_d3_2_var1" localSheetId="13">OFFSET(#REF!,0,0,50-COUNTIF(#REF!,""))</definedName>
    <definedName name="fig_d3_2_var1" localSheetId="15">OFFSET(#REF!,0,0,50-COUNTIF(#REF!,""))</definedName>
    <definedName name="fig_d3_2_var1" localSheetId="21">OFFSET(#REF!,0,0,50-COUNTIF(#REF!,""))</definedName>
    <definedName name="fig_d3_2_var1" localSheetId="22">OFFSET(#REF!,0,0,50-COUNTIF(#REF!,""))</definedName>
    <definedName name="fig_d3_2_var1">OFFSET(#REF!,0,0,50-COUNTIF(#REF!,""))</definedName>
    <definedName name="fig_d3_2_var2" localSheetId="1">OFFSET(#REF!,0,0,50-COUNTIF(#REF!,""))</definedName>
    <definedName name="fig_d3_2_var2" localSheetId="13">OFFSET(#REF!,0,0,50-COUNTIF(#REF!,""))</definedName>
    <definedName name="fig_d3_2_var2" localSheetId="15">OFFSET(#REF!,0,0,50-COUNTIF(#REF!,""))</definedName>
    <definedName name="fig_d3_2_var2" localSheetId="21">OFFSET(#REF!,0,0,50-COUNTIF(#REF!,""))</definedName>
    <definedName name="fig_d3_2_var2" localSheetId="22">OFFSET(#REF!,0,0,50-COUNTIF(#REF!,""))</definedName>
    <definedName name="fig_d3_2_var2">OFFSET(#REF!,0,0,50-COUNTIF(#REF!,""))</definedName>
    <definedName name="fig_d3_2_var3" localSheetId="1">OFFSET(#REF!,0,0,50-COUNTIF(#REF!,""))</definedName>
    <definedName name="fig_d3_2_var3" localSheetId="13">OFFSET(#REF!,0,0,50-COUNTIF(#REF!,""))</definedName>
    <definedName name="fig_d3_2_var3" localSheetId="15">OFFSET(#REF!,0,0,50-COUNTIF(#REF!,""))</definedName>
    <definedName name="fig_d3_2_var3" localSheetId="21">OFFSET(#REF!,0,0,50-COUNTIF(#REF!,""))</definedName>
    <definedName name="fig_d3_2_var3" localSheetId="22">OFFSET(#REF!,0,0,50-COUNTIF(#REF!,""))</definedName>
    <definedName name="fig_d3_2_var3">OFFSET(#REF!,0,0,50-COUNTIF(#REF!,""))</definedName>
    <definedName name="fig_d3_4_country" localSheetId="1">OFFSET(#REF!,0,0,50-COUNTIF(#REF!,""))</definedName>
    <definedName name="fig_d3_4_country" localSheetId="13">OFFSET(#REF!,0,0,50-COUNTIF(#REF!,""))</definedName>
    <definedName name="fig_d3_4_country" localSheetId="15">OFFSET(#REF!,0,0,50-COUNTIF(#REF!,""))</definedName>
    <definedName name="fig_d3_4_country" localSheetId="21">OFFSET(#REF!,0,0,50-COUNTIF(#REF!,""))</definedName>
    <definedName name="fig_d3_4_country" localSheetId="22">OFFSET(#REF!,0,0,50-COUNTIF(#REF!,""))</definedName>
    <definedName name="fig_d3_4_country">OFFSET(#REF!,0,0,50-COUNTIF(#REF!,""))</definedName>
    <definedName name="fig_d3_4_var1" localSheetId="1">OFFSET(#REF!,0,0,50-COUNTIF(#REF!,""))</definedName>
    <definedName name="fig_d3_4_var1" localSheetId="13">OFFSET(#REF!,0,0,50-COUNTIF(#REF!,""))</definedName>
    <definedName name="fig_d3_4_var1" localSheetId="15">OFFSET(#REF!,0,0,50-COUNTIF(#REF!,""))</definedName>
    <definedName name="fig_d3_4_var1" localSheetId="21">OFFSET(#REF!,0,0,50-COUNTIF(#REF!,""))</definedName>
    <definedName name="fig_d3_4_var1" localSheetId="22">OFFSET(#REF!,0,0,50-COUNTIF(#REF!,""))</definedName>
    <definedName name="fig_d3_4_var1">OFFSET(#REF!,0,0,50-COUNTIF(#REF!,""))</definedName>
    <definedName name="fig_d3_4_var2" localSheetId="1">OFFSET(#REF!,0,0,50-COUNTIF(#REF!,""))</definedName>
    <definedName name="fig_d3_4_var2" localSheetId="13">OFFSET(#REF!,0,0,50-COUNTIF(#REF!,""))</definedName>
    <definedName name="fig_d3_4_var2" localSheetId="15">OFFSET(#REF!,0,0,50-COUNTIF(#REF!,""))</definedName>
    <definedName name="fig_d3_4_var2" localSheetId="21">OFFSET(#REF!,0,0,50-COUNTIF(#REF!,""))</definedName>
    <definedName name="fig_d3_4_var2" localSheetId="22">OFFSET(#REF!,0,0,50-COUNTIF(#REF!,""))</definedName>
    <definedName name="fig_d3_4_var2">OFFSET(#REF!,0,0,50-COUNTIF(#REF!,""))</definedName>
    <definedName name="fig_d3_4_var3" localSheetId="1">OFFSET(#REF!,0,0,50-COUNTIF(#REF!,""))</definedName>
    <definedName name="fig_d3_4_var3" localSheetId="13">OFFSET(#REF!,0,0,50-COUNTIF(#REF!,""))</definedName>
    <definedName name="fig_d3_4_var3" localSheetId="15">OFFSET(#REF!,0,0,50-COUNTIF(#REF!,""))</definedName>
    <definedName name="fig_d3_4_var3" localSheetId="21">OFFSET(#REF!,0,0,50-COUNTIF(#REF!,""))</definedName>
    <definedName name="fig_d3_4_var3" localSheetId="22">OFFSET(#REF!,0,0,50-COUNTIF(#REF!,""))</definedName>
    <definedName name="fig_d3_4_var3">OFFSET(#REF!,0,0,50-COUNTIF(#REF!,""))</definedName>
    <definedName name="fig_d3_4_var4" localSheetId="1">OFFSET(#REF!,0,0,50-COUNTIF(#REF!,""))</definedName>
    <definedName name="fig_d3_4_var4" localSheetId="13">OFFSET(#REF!,0,0,50-COUNTIF(#REF!,""))</definedName>
    <definedName name="fig_d3_4_var4" localSheetId="15">OFFSET(#REF!,0,0,50-COUNTIF(#REF!,""))</definedName>
    <definedName name="fig_d3_4_var4" localSheetId="21">OFFSET(#REF!,0,0,50-COUNTIF(#REF!,""))</definedName>
    <definedName name="fig_d3_4_var4" localSheetId="22">OFFSET(#REF!,0,0,50-COUNTIF(#REF!,""))</definedName>
    <definedName name="fig_d3_4_var4">OFFSET(#REF!,0,0,50-COUNTIF(#REF!,""))</definedName>
    <definedName name="fig_d3_5_country" localSheetId="1">OFFSET('[3]Figure D3.5.'!#REF!,0,0,50-COUNTIF('[3]Figure D3.5.'!$F$65:$F$85,""))</definedName>
    <definedName name="fig_d3_5_country" localSheetId="13">OFFSET('[3]Figure D3.5.'!#REF!,0,0,50-COUNTIF('[3]Figure D3.5.'!$F$65:$F$85,""))</definedName>
    <definedName name="fig_d3_5_country" localSheetId="15">OFFSET('[3]Figure D3.5.'!#REF!,0,0,50-COUNTIF('[3]Figure D3.5.'!$F$65:$F$85,""))</definedName>
    <definedName name="fig_d3_5_country" localSheetId="21">OFFSET('[3]Figure D3.5.'!#REF!,0,0,50-COUNTIF('[3]Figure D3.5.'!$F$65:$F$85,""))</definedName>
    <definedName name="fig_d3_5_country" localSheetId="22">OFFSET('[3]Figure D3.5.'!#REF!,0,0,50-COUNTIF('[3]Figure D3.5.'!$F$65:$F$85,""))</definedName>
    <definedName name="fig_d3_5_country" localSheetId="27">OFFSET('[3]Figure D3.5.'!#REF!,0,0,50-COUNTIF('[3]Figure D3.5.'!$F$65:$F$85,""))</definedName>
    <definedName name="fig_d3_5_country" localSheetId="7">OFFSET('[3]Figure D3.5.'!#REF!,0,0,50-COUNTIF('[3]Figure D3.5.'!$F$65:$F$85,""))</definedName>
    <definedName name="fig_d3_5_country" localSheetId="8">OFFSET('[3]Figure D3.5.'!#REF!,0,0,50-COUNTIF('[3]Figure D3.5.'!$F$65:$F$85,""))</definedName>
    <definedName name="fig_d3_5_country">OFFSET('[3]Figure D3.5.'!#REF!,0,0,50-COUNTIF('[3]Figure D3.5.'!$F$65:$F$85,""))</definedName>
    <definedName name="fig_d3_5_var1">OFFSET('[3]Figure D3.5.'!$B$36,0,0,50-COUNTIF('[3]Figure D3.5.'!$F$65:$F$85,""))</definedName>
    <definedName name="fig_d3_5_var2">OFFSET('[3]Figure D3.5.'!$C$36,0,0,50-COUNTIF('[3]Figure D3.5.'!$F$65:$F$85,""))</definedName>
    <definedName name="Format" localSheetId="1">#REF!</definedName>
    <definedName name="Format" localSheetId="13">#REF!</definedName>
    <definedName name="Format" localSheetId="15">#REF!</definedName>
    <definedName name="Format" localSheetId="21">#REF!</definedName>
    <definedName name="Format" localSheetId="22">#REF!</definedName>
    <definedName name="Format" localSheetId="27">#REF!</definedName>
    <definedName name="Format" localSheetId="7">#REF!</definedName>
    <definedName name="Format" localSheetId="8">#REF!</definedName>
    <definedName name="Format">#REF!</definedName>
    <definedName name="fr_def020" localSheetId="1">#REF!</definedName>
    <definedName name="fr_def020" localSheetId="13">#REF!</definedName>
    <definedName name="fr_def020" localSheetId="15">#REF!</definedName>
    <definedName name="fr_def020" localSheetId="21">#REF!</definedName>
    <definedName name="fr_def020" localSheetId="22">#REF!</definedName>
    <definedName name="fr_def020" localSheetId="27">#REF!</definedName>
    <definedName name="fr_def020" localSheetId="7">#REF!</definedName>
    <definedName name="fr_def020" localSheetId="8">#REF!</definedName>
    <definedName name="fr_def020">#REF!</definedName>
    <definedName name="fr_def023" localSheetId="1">#REF!</definedName>
    <definedName name="fr_def023" localSheetId="13">#REF!</definedName>
    <definedName name="fr_def023" localSheetId="15">#REF!</definedName>
    <definedName name="fr_def023" localSheetId="21">#REF!</definedName>
    <definedName name="fr_def023" localSheetId="22">#REF!</definedName>
    <definedName name="fr_def023" localSheetId="27">#REF!</definedName>
    <definedName name="fr_def023" localSheetId="7">#REF!</definedName>
    <definedName name="fr_def023" localSheetId="8">#REF!</definedName>
    <definedName name="fr_def023">#REF!</definedName>
    <definedName name="fr_def024" localSheetId="1">#REF!</definedName>
    <definedName name="fr_def024" localSheetId="13">#REF!</definedName>
    <definedName name="fr_def024" localSheetId="15">#REF!</definedName>
    <definedName name="fr_def024" localSheetId="21">#REF!</definedName>
    <definedName name="fr_def024" localSheetId="22">#REF!</definedName>
    <definedName name="fr_def024">#REF!</definedName>
    <definedName name="fr_def040" localSheetId="1">#REF!</definedName>
    <definedName name="fr_def040" localSheetId="13">#REF!</definedName>
    <definedName name="fr_def040" localSheetId="15">#REF!</definedName>
    <definedName name="fr_def040" localSheetId="21">#REF!</definedName>
    <definedName name="fr_def040" localSheetId="22">#REF!</definedName>
    <definedName name="fr_def040">#REF!</definedName>
    <definedName name="fr_def042" localSheetId="1">#REF!</definedName>
    <definedName name="fr_def042" localSheetId="13">#REF!</definedName>
    <definedName name="fr_def042" localSheetId="15">#REF!</definedName>
    <definedName name="fr_def042" localSheetId="21">#REF!</definedName>
    <definedName name="fr_def042" localSheetId="22">#REF!</definedName>
    <definedName name="fr_def042">#REF!</definedName>
    <definedName name="fr_def043" localSheetId="1">#REF!</definedName>
    <definedName name="fr_def043" localSheetId="13">#REF!</definedName>
    <definedName name="fr_def043" localSheetId="15">#REF!</definedName>
    <definedName name="fr_def043" localSheetId="21">#REF!</definedName>
    <definedName name="fr_def043" localSheetId="22">#REF!</definedName>
    <definedName name="fr_def043">#REF!</definedName>
    <definedName name="fr_def047" localSheetId="1">#REF!</definedName>
    <definedName name="fr_def047" localSheetId="13">#REF!</definedName>
    <definedName name="fr_def047" localSheetId="15">#REF!</definedName>
    <definedName name="fr_def047" localSheetId="21">#REF!</definedName>
    <definedName name="fr_def047" localSheetId="22">#REF!</definedName>
    <definedName name="fr_def047">#REF!</definedName>
    <definedName name="fr_dpq013" localSheetId="1">#REF!</definedName>
    <definedName name="fr_dpq013" localSheetId="13">#REF!</definedName>
    <definedName name="fr_dpq013" localSheetId="15">#REF!</definedName>
    <definedName name="fr_dpq013" localSheetId="21">#REF!</definedName>
    <definedName name="fr_dpq013" localSheetId="22">#REF!</definedName>
    <definedName name="fr_dpq013">#REF!</definedName>
    <definedName name="fr_dpr025" localSheetId="1">#REF!</definedName>
    <definedName name="fr_dpr025" localSheetId="13">#REF!</definedName>
    <definedName name="fr_dpr025" localSheetId="15">#REF!</definedName>
    <definedName name="fr_dpr025" localSheetId="21">#REF!</definedName>
    <definedName name="fr_dpr025" localSheetId="22">#REF!</definedName>
    <definedName name="fr_dpr025">#REF!</definedName>
    <definedName name="fr_dpr026" localSheetId="1">#REF!</definedName>
    <definedName name="fr_dpr026" localSheetId="13">#REF!</definedName>
    <definedName name="fr_dpr026" localSheetId="15">#REF!</definedName>
    <definedName name="fr_dpr026" localSheetId="21">#REF!</definedName>
    <definedName name="fr_dpr026" localSheetId="22">#REF!</definedName>
    <definedName name="fr_dpr026">#REF!</definedName>
    <definedName name="fr_dpr032" localSheetId="1">#REF!</definedName>
    <definedName name="fr_dpr032" localSheetId="13">#REF!</definedName>
    <definedName name="fr_dpr032" localSheetId="15">#REF!</definedName>
    <definedName name="fr_dpr032" localSheetId="21">#REF!</definedName>
    <definedName name="fr_dpr032" localSheetId="22">#REF!</definedName>
    <definedName name="fr_dpr032">#REF!</definedName>
    <definedName name="fr_dpr035" localSheetId="1">#REF!</definedName>
    <definedName name="fr_dpr035" localSheetId="13">#REF!</definedName>
    <definedName name="fr_dpr035" localSheetId="15">#REF!</definedName>
    <definedName name="fr_dpr035" localSheetId="21">#REF!</definedName>
    <definedName name="fr_dpr035" localSheetId="22">#REF!</definedName>
    <definedName name="fr_dpr035">#REF!</definedName>
    <definedName name="fr_efi011" localSheetId="1">#REF!</definedName>
    <definedName name="fr_efi011" localSheetId="13">#REF!</definedName>
    <definedName name="fr_efi011" localSheetId="15">#REF!</definedName>
    <definedName name="fr_efi011" localSheetId="21">#REF!</definedName>
    <definedName name="fr_efi011" localSheetId="22">#REF!</definedName>
    <definedName name="fr_efi011">#REF!</definedName>
    <definedName name="fr_efi016" localSheetId="1">#REF!</definedName>
    <definedName name="fr_efi016" localSheetId="13">#REF!</definedName>
    <definedName name="fr_efi016" localSheetId="15">#REF!</definedName>
    <definedName name="fr_efi016" localSheetId="21">#REF!</definedName>
    <definedName name="fr_efi016" localSheetId="22">#REF!</definedName>
    <definedName name="fr_efi016">#REF!</definedName>
    <definedName name="gb_def020" localSheetId="1">#REF!</definedName>
    <definedName name="gb_def020" localSheetId="13">#REF!</definedName>
    <definedName name="gb_def020" localSheetId="15">#REF!</definedName>
    <definedName name="gb_def020" localSheetId="21">#REF!</definedName>
    <definedName name="gb_def020" localSheetId="22">#REF!</definedName>
    <definedName name="gb_def020">#REF!</definedName>
    <definedName name="gb_def023" localSheetId="1">#REF!</definedName>
    <definedName name="gb_def023" localSheetId="13">#REF!</definedName>
    <definedName name="gb_def023" localSheetId="15">#REF!</definedName>
    <definedName name="gb_def023" localSheetId="21">#REF!</definedName>
    <definedName name="gb_def023" localSheetId="22">#REF!</definedName>
    <definedName name="gb_def023">#REF!</definedName>
    <definedName name="gb_def024" localSheetId="1">#REF!</definedName>
    <definedName name="gb_def024" localSheetId="13">#REF!</definedName>
    <definedName name="gb_def024" localSheetId="15">#REF!</definedName>
    <definedName name="gb_def024" localSheetId="21">#REF!</definedName>
    <definedName name="gb_def024" localSheetId="22">#REF!</definedName>
    <definedName name="gb_def024">#REF!</definedName>
    <definedName name="gb_def040" localSheetId="1">#REF!</definedName>
    <definedName name="gb_def040" localSheetId="13">#REF!</definedName>
    <definedName name="gb_def040" localSheetId="15">#REF!</definedName>
    <definedName name="gb_def040" localSheetId="21">#REF!</definedName>
    <definedName name="gb_def040" localSheetId="22">#REF!</definedName>
    <definedName name="gb_def040">#REF!</definedName>
    <definedName name="gb_def042" localSheetId="1">#REF!</definedName>
    <definedName name="gb_def042" localSheetId="13">#REF!</definedName>
    <definedName name="gb_def042" localSheetId="15">#REF!</definedName>
    <definedName name="gb_def042" localSheetId="21">#REF!</definedName>
    <definedName name="gb_def042" localSheetId="22">#REF!</definedName>
    <definedName name="gb_def042">#REF!</definedName>
    <definedName name="gb_def043" localSheetId="1">#REF!</definedName>
    <definedName name="gb_def043" localSheetId="13">#REF!</definedName>
    <definedName name="gb_def043" localSheetId="15">#REF!</definedName>
    <definedName name="gb_def043" localSheetId="21">#REF!</definedName>
    <definedName name="gb_def043" localSheetId="22">#REF!</definedName>
    <definedName name="gb_def043">#REF!</definedName>
    <definedName name="gb_def047" localSheetId="1">#REF!</definedName>
    <definedName name="gb_def047" localSheetId="13">#REF!</definedName>
    <definedName name="gb_def047" localSheetId="15">#REF!</definedName>
    <definedName name="gb_def047" localSheetId="21">#REF!</definedName>
    <definedName name="gb_def047" localSheetId="22">#REF!</definedName>
    <definedName name="gb_def047">#REF!</definedName>
    <definedName name="gb_dpq013" localSheetId="1">#REF!</definedName>
    <definedName name="gb_dpq013" localSheetId="13">#REF!</definedName>
    <definedName name="gb_dpq013" localSheetId="15">#REF!</definedName>
    <definedName name="gb_dpq013" localSheetId="21">#REF!</definedName>
    <definedName name="gb_dpq013" localSheetId="22">#REF!</definedName>
    <definedName name="gb_dpq013">#REF!</definedName>
    <definedName name="gb_dpr025" localSheetId="1">#REF!</definedName>
    <definedName name="gb_dpr025" localSheetId="13">#REF!</definedName>
    <definedName name="gb_dpr025" localSheetId="15">#REF!</definedName>
    <definedName name="gb_dpr025" localSheetId="21">#REF!</definedName>
    <definedName name="gb_dpr025" localSheetId="22">#REF!</definedName>
    <definedName name="gb_dpr025">#REF!</definedName>
    <definedName name="gb_dpr026" localSheetId="1">#REF!</definedName>
    <definedName name="gb_dpr026" localSheetId="13">#REF!</definedName>
    <definedName name="gb_dpr026" localSheetId="15">#REF!</definedName>
    <definedName name="gb_dpr026" localSheetId="21">#REF!</definedName>
    <definedName name="gb_dpr026" localSheetId="22">#REF!</definedName>
    <definedName name="gb_dpr026">#REF!</definedName>
    <definedName name="gb_dpr032" localSheetId="1">#REF!</definedName>
    <definedName name="gb_dpr032" localSheetId="13">#REF!</definedName>
    <definedName name="gb_dpr032" localSheetId="15">#REF!</definedName>
    <definedName name="gb_dpr032" localSheetId="21">#REF!</definedName>
    <definedName name="gb_dpr032" localSheetId="22">#REF!</definedName>
    <definedName name="gb_dpr032">#REF!</definedName>
    <definedName name="gb_dpr035" localSheetId="1">#REF!</definedName>
    <definedName name="gb_dpr035" localSheetId="13">#REF!</definedName>
    <definedName name="gb_dpr035" localSheetId="15">#REF!</definedName>
    <definedName name="gb_dpr035" localSheetId="21">#REF!</definedName>
    <definedName name="gb_dpr035" localSheetId="22">#REF!</definedName>
    <definedName name="gb_dpr035">#REF!</definedName>
    <definedName name="gb_efi011" localSheetId="1">#REF!</definedName>
    <definedName name="gb_efi011" localSheetId="13">#REF!</definedName>
    <definedName name="gb_efi011" localSheetId="15">#REF!</definedName>
    <definedName name="gb_efi011" localSheetId="21">#REF!</definedName>
    <definedName name="gb_efi011" localSheetId="22">#REF!</definedName>
    <definedName name="gb_efi011">#REF!</definedName>
    <definedName name="gb_efi016" localSheetId="1">#REF!</definedName>
    <definedName name="gb_efi016" localSheetId="13">#REF!</definedName>
    <definedName name="gb_efi016" localSheetId="15">#REF!</definedName>
    <definedName name="gb_efi016" localSheetId="21">#REF!</definedName>
    <definedName name="gb_efi016" localSheetId="22">#REF!</definedName>
    <definedName name="gb_efi016">#REF!</definedName>
    <definedName name="GDP_GG2009" localSheetId="1">'[1]GDP_CMP over time'!#REF!</definedName>
    <definedName name="GDP_GG2009" localSheetId="13">'[2]GDP_CMP over time'!#REF!</definedName>
    <definedName name="GDP_GG2009" localSheetId="15">'[2]GDP_CMP over time'!#REF!</definedName>
    <definedName name="GDP_GG2009" localSheetId="21">'[2]GDP_CMP over time'!#REF!</definedName>
    <definedName name="GDP_GG2009" localSheetId="22">'[2]GDP_CMP over time'!#REF!</definedName>
    <definedName name="GDP_GG2009" localSheetId="27">'[2]GDP_CMP over time'!#REF!</definedName>
    <definedName name="GDP_GG2009" localSheetId="7">'[2]GDP_CMP over time'!#REF!</definedName>
    <definedName name="GDP_GG2009" localSheetId="8">'[2]GDP_CMP over time'!#REF!</definedName>
    <definedName name="GDP_GG2009">'[2]GDP_CMP over time'!#REF!</definedName>
    <definedName name="GDPREV20012011" localSheetId="1">#REF!</definedName>
    <definedName name="GDPREV20012011" localSheetId="13">#REF!</definedName>
    <definedName name="GDPREV20012011" localSheetId="15">#REF!</definedName>
    <definedName name="GDPREV20012011" localSheetId="21">#REF!</definedName>
    <definedName name="GDPREV20012011" localSheetId="22">#REF!</definedName>
    <definedName name="GDPREV20012011" localSheetId="27">#REF!</definedName>
    <definedName name="GDPREV20012011" localSheetId="7">#REF!</definedName>
    <definedName name="GDPREV20012011" localSheetId="8">#REF!</definedName>
    <definedName name="GDPREV20012011">#REF!</definedName>
    <definedName name="gr_def020" localSheetId="1">#REF!</definedName>
    <definedName name="gr_def020" localSheetId="13">#REF!</definedName>
    <definedName name="gr_def020" localSheetId="15">#REF!</definedName>
    <definedName name="gr_def020" localSheetId="21">#REF!</definedName>
    <definedName name="gr_def020" localSheetId="22">#REF!</definedName>
    <definedName name="gr_def020" localSheetId="27">#REF!</definedName>
    <definedName name="gr_def020" localSheetId="7">#REF!</definedName>
    <definedName name="gr_def020" localSheetId="8">#REF!</definedName>
    <definedName name="gr_def020">#REF!</definedName>
    <definedName name="gr_def023" localSheetId="1">#REF!</definedName>
    <definedName name="gr_def023" localSheetId="13">#REF!</definedName>
    <definedName name="gr_def023" localSheetId="15">#REF!</definedName>
    <definedName name="gr_def023" localSheetId="21">#REF!</definedName>
    <definedName name="gr_def023" localSheetId="22">#REF!</definedName>
    <definedName name="gr_def023" localSheetId="27">#REF!</definedName>
    <definedName name="gr_def023" localSheetId="7">#REF!</definedName>
    <definedName name="gr_def023" localSheetId="8">#REF!</definedName>
    <definedName name="gr_def023">#REF!</definedName>
    <definedName name="gr_def024" localSheetId="1">#REF!</definedName>
    <definedName name="gr_def024" localSheetId="13">#REF!</definedName>
    <definedName name="gr_def024" localSheetId="15">#REF!</definedName>
    <definedName name="gr_def024" localSheetId="21">#REF!</definedName>
    <definedName name="gr_def024" localSheetId="22">#REF!</definedName>
    <definedName name="gr_def024">#REF!</definedName>
    <definedName name="gr_def040" localSheetId="1">#REF!</definedName>
    <definedName name="gr_def040" localSheetId="13">#REF!</definedName>
    <definedName name="gr_def040" localSheetId="15">#REF!</definedName>
    <definedName name="gr_def040" localSheetId="21">#REF!</definedName>
    <definedName name="gr_def040" localSheetId="22">#REF!</definedName>
    <definedName name="gr_def040">#REF!</definedName>
    <definedName name="gr_def042" localSheetId="1">#REF!</definedName>
    <definedName name="gr_def042" localSheetId="13">#REF!</definedName>
    <definedName name="gr_def042" localSheetId="15">#REF!</definedName>
    <definedName name="gr_def042" localSheetId="21">#REF!</definedName>
    <definedName name="gr_def042" localSheetId="22">#REF!</definedName>
    <definedName name="gr_def042">#REF!</definedName>
    <definedName name="gr_def043" localSheetId="1">#REF!</definedName>
    <definedName name="gr_def043" localSheetId="13">#REF!</definedName>
    <definedName name="gr_def043" localSheetId="15">#REF!</definedName>
    <definedName name="gr_def043" localSheetId="21">#REF!</definedName>
    <definedName name="gr_def043" localSheetId="22">#REF!</definedName>
    <definedName name="gr_def043">#REF!</definedName>
    <definedName name="gr_def047" localSheetId="1">#REF!</definedName>
    <definedName name="gr_def047" localSheetId="13">#REF!</definedName>
    <definedName name="gr_def047" localSheetId="15">#REF!</definedName>
    <definedName name="gr_def047" localSheetId="21">#REF!</definedName>
    <definedName name="gr_def047" localSheetId="22">#REF!</definedName>
    <definedName name="gr_def047">#REF!</definedName>
    <definedName name="gr_dpq013" localSheetId="1">#REF!</definedName>
    <definedName name="gr_dpq013" localSheetId="13">#REF!</definedName>
    <definedName name="gr_dpq013" localSheetId="15">#REF!</definedName>
    <definedName name="gr_dpq013" localSheetId="21">#REF!</definedName>
    <definedName name="gr_dpq013" localSheetId="22">#REF!</definedName>
    <definedName name="gr_dpq013">#REF!</definedName>
    <definedName name="gr_dpr025" localSheetId="1">#REF!</definedName>
    <definedName name="gr_dpr025" localSheetId="13">#REF!</definedName>
    <definedName name="gr_dpr025" localSheetId="15">#REF!</definedName>
    <definedName name="gr_dpr025" localSheetId="21">#REF!</definedName>
    <definedName name="gr_dpr025" localSheetId="22">#REF!</definedName>
    <definedName name="gr_dpr025">#REF!</definedName>
    <definedName name="gr_dpr026" localSheetId="1">#REF!</definedName>
    <definedName name="gr_dpr026" localSheetId="13">#REF!</definedName>
    <definedName name="gr_dpr026" localSheetId="15">#REF!</definedName>
    <definedName name="gr_dpr026" localSheetId="21">#REF!</definedName>
    <definedName name="gr_dpr026" localSheetId="22">#REF!</definedName>
    <definedName name="gr_dpr026">#REF!</definedName>
    <definedName name="gr_dpr032" localSheetId="1">#REF!</definedName>
    <definedName name="gr_dpr032" localSheetId="13">#REF!</definedName>
    <definedName name="gr_dpr032" localSheetId="15">#REF!</definedName>
    <definedName name="gr_dpr032" localSheetId="21">#REF!</definedName>
    <definedName name="gr_dpr032" localSheetId="22">#REF!</definedName>
    <definedName name="gr_dpr032">#REF!</definedName>
    <definedName name="gr_dpr035" localSheetId="1">#REF!</definedName>
    <definedName name="gr_dpr035" localSheetId="13">#REF!</definedName>
    <definedName name="gr_dpr035" localSheetId="15">#REF!</definedName>
    <definedName name="gr_dpr035" localSheetId="21">#REF!</definedName>
    <definedName name="gr_dpr035" localSheetId="22">#REF!</definedName>
    <definedName name="gr_dpr035">#REF!</definedName>
    <definedName name="gr_efi011" localSheetId="1">#REF!</definedName>
    <definedName name="gr_efi011" localSheetId="13">#REF!</definedName>
    <definedName name="gr_efi011" localSheetId="15">#REF!</definedName>
    <definedName name="gr_efi011" localSheetId="21">#REF!</definedName>
    <definedName name="gr_efi011" localSheetId="22">#REF!</definedName>
    <definedName name="gr_efi011">#REF!</definedName>
    <definedName name="gr_efi016" localSheetId="1">#REF!</definedName>
    <definedName name="gr_efi016" localSheetId="13">#REF!</definedName>
    <definedName name="gr_efi016" localSheetId="15">#REF!</definedName>
    <definedName name="gr_efi016" localSheetId="21">#REF!</definedName>
    <definedName name="gr_efi016" localSheetId="22">#REF!</definedName>
    <definedName name="gr_efi016">#REF!</definedName>
    <definedName name="Graf_11" localSheetId="1">#REF!</definedName>
    <definedName name="Graf_11" localSheetId="13">#REF!</definedName>
    <definedName name="Graf_11" localSheetId="15">#REF!</definedName>
    <definedName name="Graf_11" localSheetId="21">#REF!</definedName>
    <definedName name="Graf_11" localSheetId="22">#REF!</definedName>
    <definedName name="Graf_11">#REF!</definedName>
    <definedName name="head_compensation_lookup" localSheetId="1">'[3]Table D3.9. (Web only).'!#REF!</definedName>
    <definedName name="head_compensation_lookup" localSheetId="13">'[3]Table D3.9. (Web only).'!#REF!</definedName>
    <definedName name="head_compensation_lookup" localSheetId="15">'[3]Table D3.9. (Web only).'!#REF!</definedName>
    <definedName name="head_compensation_lookup" localSheetId="21">'[3]Table D3.9. (Web only).'!#REF!</definedName>
    <definedName name="head_compensation_lookup" localSheetId="22">'[3]Table D3.9. (Web only).'!#REF!</definedName>
    <definedName name="head_compensation_lookup">'[3]Table D3.9. (Web only).'!#REF!</definedName>
    <definedName name="Header" localSheetId="1">#REF!</definedName>
    <definedName name="Header" localSheetId="13">#REF!</definedName>
    <definedName name="Header" localSheetId="15">#REF!</definedName>
    <definedName name="Header" localSheetId="21">#REF!</definedName>
    <definedName name="Header" localSheetId="22">#REF!</definedName>
    <definedName name="Header" localSheetId="27">#REF!</definedName>
    <definedName name="Header" localSheetId="7">#REF!</definedName>
    <definedName name="Header" localSheetId="8">#REF!</definedName>
    <definedName name="Header">#REF!</definedName>
    <definedName name="hr_def020" localSheetId="1">#REF!</definedName>
    <definedName name="hr_def020" localSheetId="13">#REF!</definedName>
    <definedName name="hr_def020" localSheetId="15">#REF!</definedName>
    <definedName name="hr_def020" localSheetId="21">#REF!</definedName>
    <definedName name="hr_def020" localSheetId="22">#REF!</definedName>
    <definedName name="hr_def020" localSheetId="27">#REF!</definedName>
    <definedName name="hr_def020" localSheetId="7">#REF!</definedName>
    <definedName name="hr_def020" localSheetId="8">#REF!</definedName>
    <definedName name="hr_def020">#REF!</definedName>
    <definedName name="hr_def023" localSheetId="1">#REF!</definedName>
    <definedName name="hr_def023" localSheetId="13">#REF!</definedName>
    <definedName name="hr_def023" localSheetId="15">#REF!</definedName>
    <definedName name="hr_def023" localSheetId="21">#REF!</definedName>
    <definedName name="hr_def023" localSheetId="22">#REF!</definedName>
    <definedName name="hr_def023" localSheetId="27">#REF!</definedName>
    <definedName name="hr_def023" localSheetId="7">#REF!</definedName>
    <definedName name="hr_def023" localSheetId="8">#REF!</definedName>
    <definedName name="hr_def023">#REF!</definedName>
    <definedName name="hr_def024" localSheetId="1">#REF!</definedName>
    <definedName name="hr_def024" localSheetId="13">#REF!</definedName>
    <definedName name="hr_def024" localSheetId="15">#REF!</definedName>
    <definedName name="hr_def024" localSheetId="21">#REF!</definedName>
    <definedName name="hr_def024" localSheetId="22">#REF!</definedName>
    <definedName name="hr_def024">#REF!</definedName>
    <definedName name="hr_def040" localSheetId="1">#REF!</definedName>
    <definedName name="hr_def040" localSheetId="13">#REF!</definedName>
    <definedName name="hr_def040" localSheetId="15">#REF!</definedName>
    <definedName name="hr_def040" localSheetId="21">#REF!</definedName>
    <definedName name="hr_def040" localSheetId="22">#REF!</definedName>
    <definedName name="hr_def040">#REF!</definedName>
    <definedName name="hr_def042" localSheetId="1">#REF!</definedName>
    <definedName name="hr_def042" localSheetId="13">#REF!</definedName>
    <definedName name="hr_def042" localSheetId="15">#REF!</definedName>
    <definedName name="hr_def042" localSheetId="21">#REF!</definedName>
    <definedName name="hr_def042" localSheetId="22">#REF!</definedName>
    <definedName name="hr_def042">#REF!</definedName>
    <definedName name="hr_def043" localSheetId="1">#REF!</definedName>
    <definedName name="hr_def043" localSheetId="13">#REF!</definedName>
    <definedName name="hr_def043" localSheetId="15">#REF!</definedName>
    <definedName name="hr_def043" localSheetId="21">#REF!</definedName>
    <definedName name="hr_def043" localSheetId="22">#REF!</definedName>
    <definedName name="hr_def043">#REF!</definedName>
    <definedName name="hr_def047" localSheetId="1">#REF!</definedName>
    <definedName name="hr_def047" localSheetId="13">#REF!</definedName>
    <definedName name="hr_def047" localSheetId="15">#REF!</definedName>
    <definedName name="hr_def047" localSheetId="21">#REF!</definedName>
    <definedName name="hr_def047" localSheetId="22">#REF!</definedName>
    <definedName name="hr_def047">#REF!</definedName>
    <definedName name="hr_dpq013" localSheetId="1">#REF!</definedName>
    <definedName name="hr_dpq013" localSheetId="13">#REF!</definedName>
    <definedName name="hr_dpq013" localSheetId="15">#REF!</definedName>
    <definedName name="hr_dpq013" localSheetId="21">#REF!</definedName>
    <definedName name="hr_dpq013" localSheetId="22">#REF!</definedName>
    <definedName name="hr_dpq013">#REF!</definedName>
    <definedName name="hr_dpr025" localSheetId="1">#REF!</definedName>
    <definedName name="hr_dpr025" localSheetId="13">#REF!</definedName>
    <definedName name="hr_dpr025" localSheetId="15">#REF!</definedName>
    <definedName name="hr_dpr025" localSheetId="21">#REF!</definedName>
    <definedName name="hr_dpr025" localSheetId="22">#REF!</definedName>
    <definedName name="hr_dpr025">#REF!</definedName>
    <definedName name="hr_dpr026" localSheetId="1">#REF!</definedName>
    <definedName name="hr_dpr026" localSheetId="13">#REF!</definedName>
    <definedName name="hr_dpr026" localSheetId="15">#REF!</definedName>
    <definedName name="hr_dpr026" localSheetId="21">#REF!</definedName>
    <definedName name="hr_dpr026" localSheetId="22">#REF!</definedName>
    <definedName name="hr_dpr026">#REF!</definedName>
    <definedName name="hr_dpr032" localSheetId="1">#REF!</definedName>
    <definedName name="hr_dpr032" localSheetId="13">#REF!</definedName>
    <definedName name="hr_dpr032" localSheetId="15">#REF!</definedName>
    <definedName name="hr_dpr032" localSheetId="21">#REF!</definedName>
    <definedName name="hr_dpr032" localSheetId="22">#REF!</definedName>
    <definedName name="hr_dpr032">#REF!</definedName>
    <definedName name="hr_dpr035" localSheetId="1">#REF!</definedName>
    <definedName name="hr_dpr035" localSheetId="13">#REF!</definedName>
    <definedName name="hr_dpr035" localSheetId="15">#REF!</definedName>
    <definedName name="hr_dpr035" localSheetId="21">#REF!</definedName>
    <definedName name="hr_dpr035" localSheetId="22">#REF!</definedName>
    <definedName name="hr_dpr035">#REF!</definedName>
    <definedName name="hr_efi011" localSheetId="1">#REF!</definedName>
    <definedName name="hr_efi011" localSheetId="13">#REF!</definedName>
    <definedName name="hr_efi011" localSheetId="15">#REF!</definedName>
    <definedName name="hr_efi011" localSheetId="21">#REF!</definedName>
    <definedName name="hr_efi011" localSheetId="22">#REF!</definedName>
    <definedName name="hr_efi011">#REF!</definedName>
    <definedName name="hr_efi016" localSheetId="1">#REF!</definedName>
    <definedName name="hr_efi016" localSheetId="13">#REF!</definedName>
    <definedName name="hr_efi016" localSheetId="15">#REF!</definedName>
    <definedName name="hr_efi016" localSheetId="21">#REF!</definedName>
    <definedName name="hr_efi016" localSheetId="22">#REF!</definedName>
    <definedName name="hr_efi016">#REF!</definedName>
    <definedName name="hu_def020" localSheetId="1">#REF!</definedName>
    <definedName name="hu_def020" localSheetId="13">#REF!</definedName>
    <definedName name="hu_def020" localSheetId="15">#REF!</definedName>
    <definedName name="hu_def020" localSheetId="21">#REF!</definedName>
    <definedName name="hu_def020" localSheetId="22">#REF!</definedName>
    <definedName name="hu_def020">#REF!</definedName>
    <definedName name="hu_def023" localSheetId="1">#REF!</definedName>
    <definedName name="hu_def023" localSheetId="13">#REF!</definedName>
    <definedName name="hu_def023" localSheetId="15">#REF!</definedName>
    <definedName name="hu_def023" localSheetId="21">#REF!</definedName>
    <definedName name="hu_def023" localSheetId="22">#REF!</definedName>
    <definedName name="hu_def023">#REF!</definedName>
    <definedName name="hu_def024" localSheetId="1">#REF!</definedName>
    <definedName name="hu_def024" localSheetId="13">#REF!</definedName>
    <definedName name="hu_def024" localSheetId="15">#REF!</definedName>
    <definedName name="hu_def024" localSheetId="21">#REF!</definedName>
    <definedName name="hu_def024" localSheetId="22">#REF!</definedName>
    <definedName name="hu_def024">#REF!</definedName>
    <definedName name="hu_def040" localSheetId="1">#REF!</definedName>
    <definedName name="hu_def040" localSheetId="13">#REF!</definedName>
    <definedName name="hu_def040" localSheetId="15">#REF!</definedName>
    <definedName name="hu_def040" localSheetId="21">#REF!</definedName>
    <definedName name="hu_def040" localSheetId="22">#REF!</definedName>
    <definedName name="hu_def040">#REF!</definedName>
    <definedName name="hu_def042" localSheetId="1">#REF!</definedName>
    <definedName name="hu_def042" localSheetId="13">#REF!</definedName>
    <definedName name="hu_def042" localSheetId="15">#REF!</definedName>
    <definedName name="hu_def042" localSheetId="21">#REF!</definedName>
    <definedName name="hu_def042" localSheetId="22">#REF!</definedName>
    <definedName name="hu_def042">#REF!</definedName>
    <definedName name="hu_def043" localSheetId="1">#REF!</definedName>
    <definedName name="hu_def043" localSheetId="13">#REF!</definedName>
    <definedName name="hu_def043" localSheetId="15">#REF!</definedName>
    <definedName name="hu_def043" localSheetId="21">#REF!</definedName>
    <definedName name="hu_def043" localSheetId="22">#REF!</definedName>
    <definedName name="hu_def043">#REF!</definedName>
    <definedName name="hu_def047" localSheetId="1">#REF!</definedName>
    <definedName name="hu_def047" localSheetId="13">#REF!</definedName>
    <definedName name="hu_def047" localSheetId="15">#REF!</definedName>
    <definedName name="hu_def047" localSheetId="21">#REF!</definedName>
    <definedName name="hu_def047" localSheetId="22">#REF!</definedName>
    <definedName name="hu_def047">#REF!</definedName>
    <definedName name="hu_dpq013" localSheetId="1">#REF!</definedName>
    <definedName name="hu_dpq013" localSheetId="13">#REF!</definedName>
    <definedName name="hu_dpq013" localSheetId="15">#REF!</definedName>
    <definedName name="hu_dpq013" localSheetId="21">#REF!</definedName>
    <definedName name="hu_dpq013" localSheetId="22">#REF!</definedName>
    <definedName name="hu_dpq013">#REF!</definedName>
    <definedName name="hu_dpr025" localSheetId="1">#REF!</definedName>
    <definedName name="hu_dpr025" localSheetId="13">#REF!</definedName>
    <definedName name="hu_dpr025" localSheetId="15">#REF!</definedName>
    <definedName name="hu_dpr025" localSheetId="21">#REF!</definedName>
    <definedName name="hu_dpr025" localSheetId="22">#REF!</definedName>
    <definedName name="hu_dpr025">#REF!</definedName>
    <definedName name="hu_dpr026" localSheetId="1">#REF!</definedName>
    <definedName name="hu_dpr026" localSheetId="13">#REF!</definedName>
    <definedName name="hu_dpr026" localSheetId="15">#REF!</definedName>
    <definedName name="hu_dpr026" localSheetId="21">#REF!</definedName>
    <definedName name="hu_dpr026" localSheetId="22">#REF!</definedName>
    <definedName name="hu_dpr026">#REF!</definedName>
    <definedName name="hu_dpr032" localSheetId="1">#REF!</definedName>
    <definedName name="hu_dpr032" localSheetId="13">#REF!</definedName>
    <definedName name="hu_dpr032" localSheetId="15">#REF!</definedName>
    <definedName name="hu_dpr032" localSheetId="21">#REF!</definedName>
    <definedName name="hu_dpr032" localSheetId="22">#REF!</definedName>
    <definedName name="hu_dpr032">#REF!</definedName>
    <definedName name="hu_dpr035" localSheetId="1">#REF!</definedName>
    <definedName name="hu_dpr035" localSheetId="13">#REF!</definedName>
    <definedName name="hu_dpr035" localSheetId="15">#REF!</definedName>
    <definedName name="hu_dpr035" localSheetId="21">#REF!</definedName>
    <definedName name="hu_dpr035" localSheetId="22">#REF!</definedName>
    <definedName name="hu_dpr035">#REF!</definedName>
    <definedName name="hu_efi011" localSheetId="1">#REF!</definedName>
    <definedName name="hu_efi011" localSheetId="13">#REF!</definedName>
    <definedName name="hu_efi011" localSheetId="15">#REF!</definedName>
    <definedName name="hu_efi011" localSheetId="21">#REF!</definedName>
    <definedName name="hu_efi011" localSheetId="22">#REF!</definedName>
    <definedName name="hu_efi011">#REF!</definedName>
    <definedName name="hu_efi016" localSheetId="1">#REF!</definedName>
    <definedName name="hu_efi016" localSheetId="13">#REF!</definedName>
    <definedName name="hu_efi016" localSheetId="15">#REF!</definedName>
    <definedName name="hu_efi016" localSheetId="21">#REF!</definedName>
    <definedName name="hu_efi016" localSheetId="22">#REF!</definedName>
    <definedName name="hu_efi016">#REF!</definedName>
    <definedName name="is_def020" localSheetId="1">#REF!</definedName>
    <definedName name="is_def020" localSheetId="13">#REF!</definedName>
    <definedName name="is_def020" localSheetId="15">#REF!</definedName>
    <definedName name="is_def020" localSheetId="21">#REF!</definedName>
    <definedName name="is_def020" localSheetId="22">#REF!</definedName>
    <definedName name="is_def020">#REF!</definedName>
    <definedName name="is_def023" localSheetId="1">#REF!</definedName>
    <definedName name="is_def023" localSheetId="13">#REF!</definedName>
    <definedName name="is_def023" localSheetId="15">#REF!</definedName>
    <definedName name="is_def023" localSheetId="21">#REF!</definedName>
    <definedName name="is_def023" localSheetId="22">#REF!</definedName>
    <definedName name="is_def023">#REF!</definedName>
    <definedName name="is_def024" localSheetId="1">#REF!</definedName>
    <definedName name="is_def024" localSheetId="13">#REF!</definedName>
    <definedName name="is_def024" localSheetId="15">#REF!</definedName>
    <definedName name="is_def024" localSheetId="21">#REF!</definedName>
    <definedName name="is_def024" localSheetId="22">#REF!</definedName>
    <definedName name="is_def024">#REF!</definedName>
    <definedName name="is_def040" localSheetId="1">#REF!</definedName>
    <definedName name="is_def040" localSheetId="13">#REF!</definedName>
    <definedName name="is_def040" localSheetId="15">#REF!</definedName>
    <definedName name="is_def040" localSheetId="21">#REF!</definedName>
    <definedName name="is_def040" localSheetId="22">#REF!</definedName>
    <definedName name="is_def040">#REF!</definedName>
    <definedName name="is_def042" localSheetId="1">#REF!</definedName>
    <definedName name="is_def042" localSheetId="13">#REF!</definedName>
    <definedName name="is_def042" localSheetId="15">#REF!</definedName>
    <definedName name="is_def042" localSheetId="21">#REF!</definedName>
    <definedName name="is_def042" localSheetId="22">#REF!</definedName>
    <definedName name="is_def042">#REF!</definedName>
    <definedName name="is_def043" localSheetId="1">#REF!</definedName>
    <definedName name="is_def043" localSheetId="13">#REF!</definedName>
    <definedName name="is_def043" localSheetId="15">#REF!</definedName>
    <definedName name="is_def043" localSheetId="21">#REF!</definedName>
    <definedName name="is_def043" localSheetId="22">#REF!</definedName>
    <definedName name="is_def043">#REF!</definedName>
    <definedName name="is_def047" localSheetId="1">#REF!</definedName>
    <definedName name="is_def047" localSheetId="13">#REF!</definedName>
    <definedName name="is_def047" localSheetId="15">#REF!</definedName>
    <definedName name="is_def047" localSheetId="21">#REF!</definedName>
    <definedName name="is_def047" localSheetId="22">#REF!</definedName>
    <definedName name="is_def047">#REF!</definedName>
    <definedName name="is_dpq013" localSheetId="1">#REF!</definedName>
    <definedName name="is_dpq013" localSheetId="13">#REF!</definedName>
    <definedName name="is_dpq013" localSheetId="15">#REF!</definedName>
    <definedName name="is_dpq013" localSheetId="21">#REF!</definedName>
    <definedName name="is_dpq013" localSheetId="22">#REF!</definedName>
    <definedName name="is_dpq013">#REF!</definedName>
    <definedName name="is_dpr025" localSheetId="1">#REF!</definedName>
    <definedName name="is_dpr025" localSheetId="13">#REF!</definedName>
    <definedName name="is_dpr025" localSheetId="15">#REF!</definedName>
    <definedName name="is_dpr025" localSheetId="21">#REF!</definedName>
    <definedName name="is_dpr025" localSheetId="22">#REF!</definedName>
    <definedName name="is_dpr025">#REF!</definedName>
    <definedName name="is_dpr026" localSheetId="1">#REF!</definedName>
    <definedName name="is_dpr026" localSheetId="13">#REF!</definedName>
    <definedName name="is_dpr026" localSheetId="15">#REF!</definedName>
    <definedName name="is_dpr026" localSheetId="21">#REF!</definedName>
    <definedName name="is_dpr026" localSheetId="22">#REF!</definedName>
    <definedName name="is_dpr026">#REF!</definedName>
    <definedName name="is_dpr032" localSheetId="1">#REF!</definedName>
    <definedName name="is_dpr032" localSheetId="13">#REF!</definedName>
    <definedName name="is_dpr032" localSheetId="15">#REF!</definedName>
    <definedName name="is_dpr032" localSheetId="21">#REF!</definedName>
    <definedName name="is_dpr032" localSheetId="22">#REF!</definedName>
    <definedName name="is_dpr032">#REF!</definedName>
    <definedName name="is_dpr035" localSheetId="1">#REF!</definedName>
    <definedName name="is_dpr035" localSheetId="13">#REF!</definedName>
    <definedName name="is_dpr035" localSheetId="15">#REF!</definedName>
    <definedName name="is_dpr035" localSheetId="21">#REF!</definedName>
    <definedName name="is_dpr035" localSheetId="22">#REF!</definedName>
    <definedName name="is_dpr035">#REF!</definedName>
    <definedName name="is_efi011" localSheetId="1">#REF!</definedName>
    <definedName name="is_efi011" localSheetId="13">#REF!</definedName>
    <definedName name="is_efi011" localSheetId="15">#REF!</definedName>
    <definedName name="is_efi011" localSheetId="21">#REF!</definedName>
    <definedName name="is_efi011" localSheetId="22">#REF!</definedName>
    <definedName name="is_efi011">#REF!</definedName>
    <definedName name="is_efi016" localSheetId="1">#REF!</definedName>
    <definedName name="is_efi016" localSheetId="13">#REF!</definedName>
    <definedName name="is_efi016" localSheetId="15">#REF!</definedName>
    <definedName name="is_efi016" localSheetId="21">#REF!</definedName>
    <definedName name="is_efi016" localSheetId="22">#REF!</definedName>
    <definedName name="is_efi016">#REF!</definedName>
    <definedName name="it_def020" localSheetId="1">#REF!</definedName>
    <definedName name="it_def020" localSheetId="13">#REF!</definedName>
    <definedName name="it_def020" localSheetId="15">#REF!</definedName>
    <definedName name="it_def020" localSheetId="21">#REF!</definedName>
    <definedName name="it_def020" localSheetId="22">#REF!</definedName>
    <definedName name="it_def020">#REF!</definedName>
    <definedName name="it_def023" localSheetId="1">#REF!</definedName>
    <definedName name="it_def023" localSheetId="13">#REF!</definedName>
    <definedName name="it_def023" localSheetId="15">#REF!</definedName>
    <definedName name="it_def023" localSheetId="21">#REF!</definedName>
    <definedName name="it_def023" localSheetId="22">#REF!</definedName>
    <definedName name="it_def023">#REF!</definedName>
    <definedName name="it_def024" localSheetId="1">#REF!</definedName>
    <definedName name="it_def024" localSheetId="13">#REF!</definedName>
    <definedName name="it_def024" localSheetId="15">#REF!</definedName>
    <definedName name="it_def024" localSheetId="21">#REF!</definedName>
    <definedName name="it_def024" localSheetId="22">#REF!</definedName>
    <definedName name="it_def024">#REF!</definedName>
    <definedName name="it_def040" localSheetId="1">#REF!</definedName>
    <definedName name="it_def040" localSheetId="13">#REF!</definedName>
    <definedName name="it_def040" localSheetId="15">#REF!</definedName>
    <definedName name="it_def040" localSheetId="21">#REF!</definedName>
    <definedName name="it_def040" localSheetId="22">#REF!</definedName>
    <definedName name="it_def040">#REF!</definedName>
    <definedName name="it_def042" localSheetId="1">#REF!</definedName>
    <definedName name="it_def042" localSheetId="13">#REF!</definedName>
    <definedName name="it_def042" localSheetId="15">#REF!</definedName>
    <definedName name="it_def042" localSheetId="21">#REF!</definedName>
    <definedName name="it_def042" localSheetId="22">#REF!</definedName>
    <definedName name="it_def042">#REF!</definedName>
    <definedName name="it_def043" localSheetId="1">#REF!</definedName>
    <definedName name="it_def043" localSheetId="13">#REF!</definedName>
    <definedName name="it_def043" localSheetId="15">#REF!</definedName>
    <definedName name="it_def043" localSheetId="21">#REF!</definedName>
    <definedName name="it_def043" localSheetId="22">#REF!</definedName>
    <definedName name="it_def043">#REF!</definedName>
    <definedName name="it_def047" localSheetId="1">#REF!</definedName>
    <definedName name="it_def047" localSheetId="13">#REF!</definedName>
    <definedName name="it_def047" localSheetId="15">#REF!</definedName>
    <definedName name="it_def047" localSheetId="21">#REF!</definedName>
    <definedName name="it_def047" localSheetId="22">#REF!</definedName>
    <definedName name="it_def047">#REF!</definedName>
    <definedName name="it_dpq013" localSheetId="1">#REF!</definedName>
    <definedName name="it_dpq013" localSheetId="13">#REF!</definedName>
    <definedName name="it_dpq013" localSheetId="15">#REF!</definedName>
    <definedName name="it_dpq013" localSheetId="21">#REF!</definedName>
    <definedName name="it_dpq013" localSheetId="22">#REF!</definedName>
    <definedName name="it_dpq013">#REF!</definedName>
    <definedName name="it_dpr025" localSheetId="1">#REF!</definedName>
    <definedName name="it_dpr025" localSheetId="13">#REF!</definedName>
    <definedName name="it_dpr025" localSheetId="15">#REF!</definedName>
    <definedName name="it_dpr025" localSheetId="21">#REF!</definedName>
    <definedName name="it_dpr025" localSheetId="22">#REF!</definedName>
    <definedName name="it_dpr025">#REF!</definedName>
    <definedName name="it_dpr026" localSheetId="1">#REF!</definedName>
    <definedName name="it_dpr026" localSheetId="13">#REF!</definedName>
    <definedName name="it_dpr026" localSheetId="15">#REF!</definedName>
    <definedName name="it_dpr026" localSheetId="21">#REF!</definedName>
    <definedName name="it_dpr026" localSheetId="22">#REF!</definedName>
    <definedName name="it_dpr026">#REF!</definedName>
    <definedName name="it_dpr032" localSheetId="1">#REF!</definedName>
    <definedName name="it_dpr032" localSheetId="13">#REF!</definedName>
    <definedName name="it_dpr032" localSheetId="15">#REF!</definedName>
    <definedName name="it_dpr032" localSheetId="21">#REF!</definedName>
    <definedName name="it_dpr032" localSheetId="22">#REF!</definedName>
    <definedName name="it_dpr032">#REF!</definedName>
    <definedName name="it_dpr035" localSheetId="1">#REF!</definedName>
    <definedName name="it_dpr035" localSheetId="13">#REF!</definedName>
    <definedName name="it_dpr035" localSheetId="15">#REF!</definedName>
    <definedName name="it_dpr035" localSheetId="21">#REF!</definedName>
    <definedName name="it_dpr035" localSheetId="22">#REF!</definedName>
    <definedName name="it_dpr035">#REF!</definedName>
    <definedName name="it_efi011" localSheetId="1">#REF!</definedName>
    <definedName name="it_efi011" localSheetId="13">#REF!</definedName>
    <definedName name="it_efi011" localSheetId="15">#REF!</definedName>
    <definedName name="it_efi011" localSheetId="21">#REF!</definedName>
    <definedName name="it_efi011" localSheetId="22">#REF!</definedName>
    <definedName name="it_efi011">#REF!</definedName>
    <definedName name="it_efi016" localSheetId="1">#REF!</definedName>
    <definedName name="it_efi016" localSheetId="13">#REF!</definedName>
    <definedName name="it_efi016" localSheetId="15">#REF!</definedName>
    <definedName name="it_efi016" localSheetId="21">#REF!</definedName>
    <definedName name="it_efi016" localSheetId="22">#REF!</definedName>
    <definedName name="it_efi016">#REF!</definedName>
    <definedName name="kkk" localSheetId="1">#REF!</definedName>
    <definedName name="kkk" localSheetId="13">#REF!</definedName>
    <definedName name="kkk" localSheetId="15">#REF!</definedName>
    <definedName name="kkk" localSheetId="21">#REF!</definedName>
    <definedName name="kkk" localSheetId="22">#REF!</definedName>
    <definedName name="kkk">#REF!</definedName>
    <definedName name="langue" localSheetId="1">#REF!</definedName>
    <definedName name="langue" localSheetId="13">#REF!</definedName>
    <definedName name="langue" localSheetId="15">#REF!</definedName>
    <definedName name="langue" localSheetId="21">#REF!</definedName>
    <definedName name="langue" localSheetId="22">#REF!</definedName>
    <definedName name="langue">#REF!</definedName>
    <definedName name="list_country" localSheetId="1">OFFSET(#REF!,0,0,COUNTA(#REF!)-COUNTIF(#REF!,""))</definedName>
    <definedName name="list_country" localSheetId="13">OFFSET(#REF!,0,0,COUNTA(#REF!)-COUNTIF(#REF!,""))</definedName>
    <definedName name="list_country" localSheetId="15">OFFSET(#REF!,0,0,COUNTA(#REF!)-COUNTIF(#REF!,""))</definedName>
    <definedName name="list_country" localSheetId="21">OFFSET(#REF!,0,0,COUNTA(#REF!)-COUNTIF(#REF!,""))</definedName>
    <definedName name="list_country" localSheetId="22">OFFSET(#REF!,0,0,COUNTA(#REF!)-COUNTIF(#REF!,""))</definedName>
    <definedName name="list_country" localSheetId="27">OFFSET(#REF!,0,0,COUNTA(#REF!)-COUNTIF(#REF!,""))</definedName>
    <definedName name="list_country" localSheetId="7">OFFSET(#REF!,0,0,COUNTA(#REF!)-COUNTIF(#REF!,""))</definedName>
    <definedName name="list_country" localSheetId="8">OFFSET(#REF!,0,0,COUNTA(#REF!)-COUNTIF(#REF!,""))</definedName>
    <definedName name="list_country">OFFSET(#REF!,0,0,COUNTA(#REF!)-COUNTIF(#REF!,""))</definedName>
    <definedName name="list_var1" localSheetId="1">OFFSET(#REF!,0,0,COUNTA(#REF!)-COUNTIF(#REF!,""))</definedName>
    <definedName name="list_var1" localSheetId="13">OFFSET(#REF!,0,0,COUNTA(#REF!)-COUNTIF(#REF!,""))</definedName>
    <definedName name="list_var1" localSheetId="15">OFFSET(#REF!,0,0,COUNTA(#REF!)-COUNTIF(#REF!,""))</definedName>
    <definedName name="list_var1" localSheetId="21">OFFSET(#REF!,0,0,COUNTA(#REF!)-COUNTIF(#REF!,""))</definedName>
    <definedName name="list_var1" localSheetId="22">OFFSET(#REF!,0,0,COUNTA(#REF!)-COUNTIF(#REF!,""))</definedName>
    <definedName name="list_var1">OFFSET(#REF!,0,0,COUNTA(#REF!)-COUNTIF(#REF!,""))</definedName>
    <definedName name="list_var2" localSheetId="1">OFFSET(#REF!,0,0,COUNTA(#REF!)-COUNTIF(#REF!,""))</definedName>
    <definedName name="list_var2" localSheetId="13">OFFSET(#REF!,0,0,COUNTA(#REF!)-COUNTIF(#REF!,""))</definedName>
    <definedName name="list_var2" localSheetId="15">OFFSET(#REF!,0,0,COUNTA(#REF!)-COUNTIF(#REF!,""))</definedName>
    <definedName name="list_var2" localSheetId="21">OFFSET(#REF!,0,0,COUNTA(#REF!)-COUNTIF(#REF!,""))</definedName>
    <definedName name="list_var2" localSheetId="22">OFFSET(#REF!,0,0,COUNTA(#REF!)-COUNTIF(#REF!,""))</definedName>
    <definedName name="list_var2">OFFSET(#REF!,0,0,COUNTA(#REF!)-COUNTIF(#REF!,""))</definedName>
    <definedName name="list_var3" localSheetId="1">OFFSET(#REF!,0,0,COUNTA(#REF!)-COUNTIF(#REF!,""))</definedName>
    <definedName name="list_var3" localSheetId="13">OFFSET(#REF!,0,0,COUNTA(#REF!)-COUNTIF(#REF!,""))</definedName>
    <definedName name="list_var3" localSheetId="15">OFFSET(#REF!,0,0,COUNTA(#REF!)-COUNTIF(#REF!,""))</definedName>
    <definedName name="list_var3" localSheetId="21">OFFSET(#REF!,0,0,COUNTA(#REF!)-COUNTIF(#REF!,""))</definedName>
    <definedName name="list_var3" localSheetId="22">OFFSET(#REF!,0,0,COUNTA(#REF!)-COUNTIF(#REF!,""))</definedName>
    <definedName name="list_var3">OFFSET(#REF!,0,0,COUNTA(#REF!)-COUNTIF(#REF!,""))</definedName>
    <definedName name="list_var4" localSheetId="1">OFFSET(#REF!,0,0,COUNTA(#REF!)-COUNTIF(#REF!,""))</definedName>
    <definedName name="list_var4" localSheetId="13">OFFSET(#REF!,0,0,COUNTA(#REF!)-COUNTIF(#REF!,""))</definedName>
    <definedName name="list_var4" localSheetId="15">OFFSET(#REF!,0,0,COUNTA(#REF!)-COUNTIF(#REF!,""))</definedName>
    <definedName name="list_var4" localSheetId="21">OFFSET(#REF!,0,0,COUNTA(#REF!)-COUNTIF(#REF!,""))</definedName>
    <definedName name="list_var4" localSheetId="22">OFFSET(#REF!,0,0,COUNTA(#REF!)-COUNTIF(#REF!,""))</definedName>
    <definedName name="list_var4">OFFSET(#REF!,0,0,COUNTA(#REF!)-COUNTIF(#REF!,""))</definedName>
    <definedName name="lso_data">'[4]LSO Data-EAG 2016'!$A$1:$K$4410</definedName>
    <definedName name="lt_def020" localSheetId="1">#REF!</definedName>
    <definedName name="lt_def020" localSheetId="13">#REF!</definedName>
    <definedName name="lt_def020" localSheetId="15">#REF!</definedName>
    <definedName name="lt_def020" localSheetId="21">#REF!</definedName>
    <definedName name="lt_def020" localSheetId="22">#REF!</definedName>
    <definedName name="lt_def020" localSheetId="27">#REF!</definedName>
    <definedName name="lt_def020" localSheetId="7">#REF!</definedName>
    <definedName name="lt_def020" localSheetId="8">#REF!</definedName>
    <definedName name="lt_def020">#REF!</definedName>
    <definedName name="lt_def023" localSheetId="1">#REF!</definedName>
    <definedName name="lt_def023" localSheetId="13">#REF!</definedName>
    <definedName name="lt_def023" localSheetId="15">#REF!</definedName>
    <definedName name="lt_def023" localSheetId="21">#REF!</definedName>
    <definedName name="lt_def023" localSheetId="22">#REF!</definedName>
    <definedName name="lt_def023" localSheetId="27">#REF!</definedName>
    <definedName name="lt_def023" localSheetId="7">#REF!</definedName>
    <definedName name="lt_def023" localSheetId="8">#REF!</definedName>
    <definedName name="lt_def023">#REF!</definedName>
    <definedName name="lt_def024" localSheetId="1">#REF!</definedName>
    <definedName name="lt_def024" localSheetId="13">#REF!</definedName>
    <definedName name="lt_def024" localSheetId="15">#REF!</definedName>
    <definedName name="lt_def024" localSheetId="21">#REF!</definedName>
    <definedName name="lt_def024" localSheetId="22">#REF!</definedName>
    <definedName name="lt_def024" localSheetId="27">#REF!</definedName>
    <definedName name="lt_def024" localSheetId="7">#REF!</definedName>
    <definedName name="lt_def024" localSheetId="8">#REF!</definedName>
    <definedName name="lt_def024">#REF!</definedName>
    <definedName name="lt_def040" localSheetId="1">#REF!</definedName>
    <definedName name="lt_def040" localSheetId="13">#REF!</definedName>
    <definedName name="lt_def040" localSheetId="15">#REF!</definedName>
    <definedName name="lt_def040" localSheetId="21">#REF!</definedName>
    <definedName name="lt_def040" localSheetId="22">#REF!</definedName>
    <definedName name="lt_def040">#REF!</definedName>
    <definedName name="lt_def042" localSheetId="1">#REF!</definedName>
    <definedName name="lt_def042" localSheetId="13">#REF!</definedName>
    <definedName name="lt_def042" localSheetId="15">#REF!</definedName>
    <definedName name="lt_def042" localSheetId="21">#REF!</definedName>
    <definedName name="lt_def042" localSheetId="22">#REF!</definedName>
    <definedName name="lt_def042">#REF!</definedName>
    <definedName name="lt_def043" localSheetId="1">#REF!</definedName>
    <definedName name="lt_def043" localSheetId="13">#REF!</definedName>
    <definedName name="lt_def043" localSheetId="15">#REF!</definedName>
    <definedName name="lt_def043" localSheetId="21">#REF!</definedName>
    <definedName name="lt_def043" localSheetId="22">#REF!</definedName>
    <definedName name="lt_def043">#REF!</definedName>
    <definedName name="lt_def047" localSheetId="1">#REF!</definedName>
    <definedName name="lt_def047" localSheetId="13">#REF!</definedName>
    <definedName name="lt_def047" localSheetId="15">#REF!</definedName>
    <definedName name="lt_def047" localSheetId="21">#REF!</definedName>
    <definedName name="lt_def047" localSheetId="22">#REF!</definedName>
    <definedName name="lt_def047">#REF!</definedName>
    <definedName name="lt_dpq013" localSheetId="1">#REF!</definedName>
    <definedName name="lt_dpq013" localSheetId="13">#REF!</definedName>
    <definedName name="lt_dpq013" localSheetId="15">#REF!</definedName>
    <definedName name="lt_dpq013" localSheetId="21">#REF!</definedName>
    <definedName name="lt_dpq013" localSheetId="22">#REF!</definedName>
    <definedName name="lt_dpq013">#REF!</definedName>
    <definedName name="lt_dpr025" localSheetId="1">#REF!</definedName>
    <definedName name="lt_dpr025" localSheetId="13">#REF!</definedName>
    <definedName name="lt_dpr025" localSheetId="15">#REF!</definedName>
    <definedName name="lt_dpr025" localSheetId="21">#REF!</definedName>
    <definedName name="lt_dpr025" localSheetId="22">#REF!</definedName>
    <definedName name="lt_dpr025">#REF!</definedName>
    <definedName name="lt_dpr026" localSheetId="1">#REF!</definedName>
    <definedName name="lt_dpr026" localSheetId="13">#REF!</definedName>
    <definedName name="lt_dpr026" localSheetId="15">#REF!</definedName>
    <definedName name="lt_dpr026" localSheetId="21">#REF!</definedName>
    <definedName name="lt_dpr026" localSheetId="22">#REF!</definedName>
    <definedName name="lt_dpr026">#REF!</definedName>
    <definedName name="lt_dpr032" localSheetId="1">#REF!</definedName>
    <definedName name="lt_dpr032" localSheetId="13">#REF!</definedName>
    <definedName name="lt_dpr032" localSheetId="15">#REF!</definedName>
    <definedName name="lt_dpr032" localSheetId="21">#REF!</definedName>
    <definedName name="lt_dpr032" localSheetId="22">#REF!</definedName>
    <definedName name="lt_dpr032">#REF!</definedName>
    <definedName name="lt_dpr035" localSheetId="1">#REF!</definedName>
    <definedName name="lt_dpr035" localSheetId="13">#REF!</definedName>
    <definedName name="lt_dpr035" localSheetId="15">#REF!</definedName>
    <definedName name="lt_dpr035" localSheetId="21">#REF!</definedName>
    <definedName name="lt_dpr035" localSheetId="22">#REF!</definedName>
    <definedName name="lt_dpr035">#REF!</definedName>
    <definedName name="lt_efi011" localSheetId="1">#REF!</definedName>
    <definedName name="lt_efi011" localSheetId="13">#REF!</definedName>
    <definedName name="lt_efi011" localSheetId="15">#REF!</definedName>
    <definedName name="lt_efi011" localSheetId="21">#REF!</definedName>
    <definedName name="lt_efi011" localSheetId="22">#REF!</definedName>
    <definedName name="lt_efi011">#REF!</definedName>
    <definedName name="lt_efi016" localSheetId="1">#REF!</definedName>
    <definedName name="lt_efi016" localSheetId="13">#REF!</definedName>
    <definedName name="lt_efi016" localSheetId="15">#REF!</definedName>
    <definedName name="lt_efi016" localSheetId="21">#REF!</definedName>
    <definedName name="lt_efi016" localSheetId="22">#REF!</definedName>
    <definedName name="lt_efi016">#REF!</definedName>
    <definedName name="lu_def020" localSheetId="1">#REF!</definedName>
    <definedName name="lu_def020" localSheetId="13">#REF!</definedName>
    <definedName name="lu_def020" localSheetId="15">#REF!</definedName>
    <definedName name="lu_def020" localSheetId="21">#REF!</definedName>
    <definedName name="lu_def020" localSheetId="22">#REF!</definedName>
    <definedName name="lu_def020">#REF!</definedName>
    <definedName name="lu_def023" localSheetId="1">#REF!</definedName>
    <definedName name="lu_def023" localSheetId="13">#REF!</definedName>
    <definedName name="lu_def023" localSheetId="15">#REF!</definedName>
    <definedName name="lu_def023" localSheetId="21">#REF!</definedName>
    <definedName name="lu_def023" localSheetId="22">#REF!</definedName>
    <definedName name="lu_def023">#REF!</definedName>
    <definedName name="lu_def024" localSheetId="1">#REF!</definedName>
    <definedName name="lu_def024" localSheetId="13">#REF!</definedName>
    <definedName name="lu_def024" localSheetId="15">#REF!</definedName>
    <definedName name="lu_def024" localSheetId="21">#REF!</definedName>
    <definedName name="lu_def024" localSheetId="22">#REF!</definedName>
    <definedName name="lu_def024">#REF!</definedName>
    <definedName name="lu_def040" localSheetId="1">#REF!</definedName>
    <definedName name="lu_def040" localSheetId="13">#REF!</definedName>
    <definedName name="lu_def040" localSheetId="15">#REF!</definedName>
    <definedName name="lu_def040" localSheetId="21">#REF!</definedName>
    <definedName name="lu_def040" localSheetId="22">#REF!</definedName>
    <definedName name="lu_def040">#REF!</definedName>
    <definedName name="lu_def042" localSheetId="1">#REF!</definedName>
    <definedName name="lu_def042" localSheetId="13">#REF!</definedName>
    <definedName name="lu_def042" localSheetId="15">#REF!</definedName>
    <definedName name="lu_def042" localSheetId="21">#REF!</definedName>
    <definedName name="lu_def042" localSheetId="22">#REF!</definedName>
    <definedName name="lu_def042">#REF!</definedName>
    <definedName name="lu_def043" localSheetId="1">#REF!</definedName>
    <definedName name="lu_def043" localSheetId="13">#REF!</definedName>
    <definedName name="lu_def043" localSheetId="15">#REF!</definedName>
    <definedName name="lu_def043" localSheetId="21">#REF!</definedName>
    <definedName name="lu_def043" localSheetId="22">#REF!</definedName>
    <definedName name="lu_def043">#REF!</definedName>
    <definedName name="lu_def047" localSheetId="1">#REF!</definedName>
    <definedName name="lu_def047" localSheetId="13">#REF!</definedName>
    <definedName name="lu_def047" localSheetId="15">#REF!</definedName>
    <definedName name="lu_def047" localSheetId="21">#REF!</definedName>
    <definedName name="lu_def047" localSheetId="22">#REF!</definedName>
    <definedName name="lu_def047">#REF!</definedName>
    <definedName name="lu_dpq013" localSheetId="1">#REF!</definedName>
    <definedName name="lu_dpq013" localSheetId="13">#REF!</definedName>
    <definedName name="lu_dpq013" localSheetId="15">#REF!</definedName>
    <definedName name="lu_dpq013" localSheetId="21">#REF!</definedName>
    <definedName name="lu_dpq013" localSheetId="22">#REF!</definedName>
    <definedName name="lu_dpq013">#REF!</definedName>
    <definedName name="lu_dpr025" localSheetId="1">#REF!</definedName>
    <definedName name="lu_dpr025" localSheetId="13">#REF!</definedName>
    <definedName name="lu_dpr025" localSheetId="15">#REF!</definedName>
    <definedName name="lu_dpr025" localSheetId="21">#REF!</definedName>
    <definedName name="lu_dpr025" localSheetId="22">#REF!</definedName>
    <definedName name="lu_dpr025">#REF!</definedName>
    <definedName name="lu_dpr026" localSheetId="1">#REF!</definedName>
    <definedName name="lu_dpr026" localSheetId="13">#REF!</definedName>
    <definedName name="lu_dpr026" localSheetId="15">#REF!</definedName>
    <definedName name="lu_dpr026" localSheetId="21">#REF!</definedName>
    <definedName name="lu_dpr026" localSheetId="22">#REF!</definedName>
    <definedName name="lu_dpr026">#REF!</definedName>
    <definedName name="lu_dpr032" localSheetId="1">#REF!</definedName>
    <definedName name="lu_dpr032" localSheetId="13">#REF!</definedName>
    <definedName name="lu_dpr032" localSheetId="15">#REF!</definedName>
    <definedName name="lu_dpr032" localSheetId="21">#REF!</definedName>
    <definedName name="lu_dpr032" localSheetId="22">#REF!</definedName>
    <definedName name="lu_dpr032">#REF!</definedName>
    <definedName name="lu_dpr035" localSheetId="1">#REF!</definedName>
    <definedName name="lu_dpr035" localSheetId="13">#REF!</definedName>
    <definedName name="lu_dpr035" localSheetId="15">#REF!</definedName>
    <definedName name="lu_dpr035" localSheetId="21">#REF!</definedName>
    <definedName name="lu_dpr035" localSheetId="22">#REF!</definedName>
    <definedName name="lu_dpr035">#REF!</definedName>
    <definedName name="lu_efi011" localSheetId="1">#REF!</definedName>
    <definedName name="lu_efi011" localSheetId="13">#REF!</definedName>
    <definedName name="lu_efi011" localSheetId="15">#REF!</definedName>
    <definedName name="lu_efi011" localSheetId="21">#REF!</definedName>
    <definedName name="lu_efi011" localSheetId="22">#REF!</definedName>
    <definedName name="lu_efi011">#REF!</definedName>
    <definedName name="lu_efi016" localSheetId="1">#REF!</definedName>
    <definedName name="lu_efi016" localSheetId="13">#REF!</definedName>
    <definedName name="lu_efi016" localSheetId="15">#REF!</definedName>
    <definedName name="lu_efi016" localSheetId="21">#REF!</definedName>
    <definedName name="lu_efi016" localSheetId="22">#REF!</definedName>
    <definedName name="lu_efi016">#REF!</definedName>
    <definedName name="lv_def020" localSheetId="1">#REF!</definedName>
    <definedName name="lv_def020" localSheetId="13">#REF!</definedName>
    <definedName name="lv_def020" localSheetId="15">#REF!</definedName>
    <definedName name="lv_def020" localSheetId="21">#REF!</definedName>
    <definedName name="lv_def020" localSheetId="22">#REF!</definedName>
    <definedName name="lv_def020">#REF!</definedName>
    <definedName name="lv_def023" localSheetId="1">#REF!</definedName>
    <definedName name="lv_def023" localSheetId="13">#REF!</definedName>
    <definedName name="lv_def023" localSheetId="15">#REF!</definedName>
    <definedName name="lv_def023" localSheetId="21">#REF!</definedName>
    <definedName name="lv_def023" localSheetId="22">#REF!</definedName>
    <definedName name="lv_def023">#REF!</definedName>
    <definedName name="lv_def024" localSheetId="1">#REF!</definedName>
    <definedName name="lv_def024" localSheetId="13">#REF!</definedName>
    <definedName name="lv_def024" localSheetId="15">#REF!</definedName>
    <definedName name="lv_def024" localSheetId="21">#REF!</definedName>
    <definedName name="lv_def024" localSheetId="22">#REF!</definedName>
    <definedName name="lv_def024">#REF!</definedName>
    <definedName name="lv_def040" localSheetId="1">#REF!</definedName>
    <definedName name="lv_def040" localSheetId="13">#REF!</definedName>
    <definedName name="lv_def040" localSheetId="15">#REF!</definedName>
    <definedName name="lv_def040" localSheetId="21">#REF!</definedName>
    <definedName name="lv_def040" localSheetId="22">#REF!</definedName>
    <definedName name="lv_def040">#REF!</definedName>
    <definedName name="lv_def042" localSheetId="1">#REF!</definedName>
    <definedName name="lv_def042" localSheetId="13">#REF!</definedName>
    <definedName name="lv_def042" localSheetId="15">#REF!</definedName>
    <definedName name="lv_def042" localSheetId="21">#REF!</definedName>
    <definedName name="lv_def042" localSheetId="22">#REF!</definedName>
    <definedName name="lv_def042">#REF!</definedName>
    <definedName name="lv_def043" localSheetId="1">#REF!</definedName>
    <definedName name="lv_def043" localSheetId="13">#REF!</definedName>
    <definedName name="lv_def043" localSheetId="15">#REF!</definedName>
    <definedName name="lv_def043" localSheetId="21">#REF!</definedName>
    <definedName name="lv_def043" localSheetId="22">#REF!</definedName>
    <definedName name="lv_def043">#REF!</definedName>
    <definedName name="lv_def047" localSheetId="1">#REF!</definedName>
    <definedName name="lv_def047" localSheetId="13">#REF!</definedName>
    <definedName name="lv_def047" localSheetId="15">#REF!</definedName>
    <definedName name="lv_def047" localSheetId="21">#REF!</definedName>
    <definedName name="lv_def047" localSheetId="22">#REF!</definedName>
    <definedName name="lv_def047">#REF!</definedName>
    <definedName name="lv_dpq013" localSheetId="1">#REF!</definedName>
    <definedName name="lv_dpq013" localSheetId="13">#REF!</definedName>
    <definedName name="lv_dpq013" localSheetId="15">#REF!</definedName>
    <definedName name="lv_dpq013" localSheetId="21">#REF!</definedName>
    <definedName name="lv_dpq013" localSheetId="22">#REF!</definedName>
    <definedName name="lv_dpq013">#REF!</definedName>
    <definedName name="lv_dpr025" localSheetId="1">#REF!</definedName>
    <definedName name="lv_dpr025" localSheetId="13">#REF!</definedName>
    <definedName name="lv_dpr025" localSheetId="15">#REF!</definedName>
    <definedName name="lv_dpr025" localSheetId="21">#REF!</definedName>
    <definedName name="lv_dpr025" localSheetId="22">#REF!</definedName>
    <definedName name="lv_dpr025">#REF!</definedName>
    <definedName name="lv_dpr026" localSheetId="1">#REF!</definedName>
    <definedName name="lv_dpr026" localSheetId="13">#REF!</definedName>
    <definedName name="lv_dpr026" localSheetId="15">#REF!</definedName>
    <definedName name="lv_dpr026" localSheetId="21">#REF!</definedName>
    <definedName name="lv_dpr026" localSheetId="22">#REF!</definedName>
    <definedName name="lv_dpr026">#REF!</definedName>
    <definedName name="lv_dpr032" localSheetId="1">#REF!</definedName>
    <definedName name="lv_dpr032" localSheetId="13">#REF!</definedName>
    <definedName name="lv_dpr032" localSheetId="15">#REF!</definedName>
    <definedName name="lv_dpr032" localSheetId="21">#REF!</definedName>
    <definedName name="lv_dpr032" localSheetId="22">#REF!</definedName>
    <definedName name="lv_dpr032">#REF!</definedName>
    <definedName name="lv_dpr035" localSheetId="1">#REF!</definedName>
    <definedName name="lv_dpr035" localSheetId="13">#REF!</definedName>
    <definedName name="lv_dpr035" localSheetId="15">#REF!</definedName>
    <definedName name="lv_dpr035" localSheetId="21">#REF!</definedName>
    <definedName name="lv_dpr035" localSheetId="22">#REF!</definedName>
    <definedName name="lv_dpr035">#REF!</definedName>
    <definedName name="lv_efi011" localSheetId="1">#REF!</definedName>
    <definedName name="lv_efi011" localSheetId="13">#REF!</definedName>
    <definedName name="lv_efi011" localSheetId="15">#REF!</definedName>
    <definedName name="lv_efi011" localSheetId="21">#REF!</definedName>
    <definedName name="lv_efi011" localSheetId="22">#REF!</definedName>
    <definedName name="lv_efi011">#REF!</definedName>
    <definedName name="lv_efi016" localSheetId="1">#REF!</definedName>
    <definedName name="lv_efi016" localSheetId="13">#REF!</definedName>
    <definedName name="lv_efi016" localSheetId="15">#REF!</definedName>
    <definedName name="lv_efi016" localSheetId="21">#REF!</definedName>
    <definedName name="lv_efi016" localSheetId="22">#REF!</definedName>
    <definedName name="lv_efi016">#REF!</definedName>
    <definedName name="me_def020" localSheetId="1">#REF!</definedName>
    <definedName name="me_def020" localSheetId="13">#REF!</definedName>
    <definedName name="me_def020" localSheetId="15">#REF!</definedName>
    <definedName name="me_def020" localSheetId="21">#REF!</definedName>
    <definedName name="me_def020" localSheetId="22">#REF!</definedName>
    <definedName name="me_def020">#REF!</definedName>
    <definedName name="me_def023" localSheetId="1">#REF!</definedName>
    <definedName name="me_def023" localSheetId="13">#REF!</definedName>
    <definedName name="me_def023" localSheetId="15">#REF!</definedName>
    <definedName name="me_def023" localSheetId="21">#REF!</definedName>
    <definedName name="me_def023" localSheetId="22">#REF!</definedName>
    <definedName name="me_def023">#REF!</definedName>
    <definedName name="me_def024" localSheetId="1">#REF!</definedName>
    <definedName name="me_def024" localSheetId="13">#REF!</definedName>
    <definedName name="me_def024" localSheetId="15">#REF!</definedName>
    <definedName name="me_def024" localSheetId="21">#REF!</definedName>
    <definedName name="me_def024" localSheetId="22">#REF!</definedName>
    <definedName name="me_def024">#REF!</definedName>
    <definedName name="me_def040" localSheetId="1">#REF!</definedName>
    <definedName name="me_def040" localSheetId="13">#REF!</definedName>
    <definedName name="me_def040" localSheetId="15">#REF!</definedName>
    <definedName name="me_def040" localSheetId="21">#REF!</definedName>
    <definedName name="me_def040" localSheetId="22">#REF!</definedName>
    <definedName name="me_def040">#REF!</definedName>
    <definedName name="me_def042" localSheetId="1">#REF!</definedName>
    <definedName name="me_def042" localSheetId="13">#REF!</definedName>
    <definedName name="me_def042" localSheetId="15">#REF!</definedName>
    <definedName name="me_def042" localSheetId="21">#REF!</definedName>
    <definedName name="me_def042" localSheetId="22">#REF!</definedName>
    <definedName name="me_def042">#REF!</definedName>
    <definedName name="me_def043" localSheetId="1">#REF!</definedName>
    <definedName name="me_def043" localSheetId="13">#REF!</definedName>
    <definedName name="me_def043" localSheetId="15">#REF!</definedName>
    <definedName name="me_def043" localSheetId="21">#REF!</definedName>
    <definedName name="me_def043" localSheetId="22">#REF!</definedName>
    <definedName name="me_def043">#REF!</definedName>
    <definedName name="me_def047" localSheetId="1">#REF!</definedName>
    <definedName name="me_def047" localSheetId="13">#REF!</definedName>
    <definedName name="me_def047" localSheetId="15">#REF!</definedName>
    <definedName name="me_def047" localSheetId="21">#REF!</definedName>
    <definedName name="me_def047" localSheetId="22">#REF!</definedName>
    <definedName name="me_def047">#REF!</definedName>
    <definedName name="me_dpq013" localSheetId="1">#REF!</definedName>
    <definedName name="me_dpq013" localSheetId="13">#REF!</definedName>
    <definedName name="me_dpq013" localSheetId="15">#REF!</definedName>
    <definedName name="me_dpq013" localSheetId="21">#REF!</definedName>
    <definedName name="me_dpq013" localSheetId="22">#REF!</definedName>
    <definedName name="me_dpq013">#REF!</definedName>
    <definedName name="me_dpr025" localSheetId="1">#REF!</definedName>
    <definedName name="me_dpr025" localSheetId="13">#REF!</definedName>
    <definedName name="me_dpr025" localSheetId="15">#REF!</definedName>
    <definedName name="me_dpr025" localSheetId="21">#REF!</definedName>
    <definedName name="me_dpr025" localSheetId="22">#REF!</definedName>
    <definedName name="me_dpr025">#REF!</definedName>
    <definedName name="me_dpr026" localSheetId="1">#REF!</definedName>
    <definedName name="me_dpr026" localSheetId="13">#REF!</definedName>
    <definedName name="me_dpr026" localSheetId="15">#REF!</definedName>
    <definedName name="me_dpr026" localSheetId="21">#REF!</definedName>
    <definedName name="me_dpr026" localSheetId="22">#REF!</definedName>
    <definedName name="me_dpr026">#REF!</definedName>
    <definedName name="me_dpr032" localSheetId="1">#REF!</definedName>
    <definedName name="me_dpr032" localSheetId="13">#REF!</definedName>
    <definedName name="me_dpr032" localSheetId="15">#REF!</definedName>
    <definedName name="me_dpr032" localSheetId="21">#REF!</definedName>
    <definedName name="me_dpr032" localSheetId="22">#REF!</definedName>
    <definedName name="me_dpr032">#REF!</definedName>
    <definedName name="me_dpr035" localSheetId="1">#REF!</definedName>
    <definedName name="me_dpr035" localSheetId="13">#REF!</definedName>
    <definedName name="me_dpr035" localSheetId="15">#REF!</definedName>
    <definedName name="me_dpr035" localSheetId="21">#REF!</definedName>
    <definedName name="me_dpr035" localSheetId="22">#REF!</definedName>
    <definedName name="me_dpr035">#REF!</definedName>
    <definedName name="me_efi011" localSheetId="1">#REF!</definedName>
    <definedName name="me_efi011" localSheetId="13">#REF!</definedName>
    <definedName name="me_efi011" localSheetId="15">#REF!</definedName>
    <definedName name="me_efi011" localSheetId="21">#REF!</definedName>
    <definedName name="me_efi011" localSheetId="22">#REF!</definedName>
    <definedName name="me_efi011">#REF!</definedName>
    <definedName name="me_efi016" localSheetId="1">#REF!</definedName>
    <definedName name="me_efi016" localSheetId="13">#REF!</definedName>
    <definedName name="me_efi016" localSheetId="15">#REF!</definedName>
    <definedName name="me_efi016" localSheetId="21">#REF!</definedName>
    <definedName name="me_efi016" localSheetId="22">#REF!</definedName>
    <definedName name="me_efi016">#REF!</definedName>
    <definedName name="na_def023" localSheetId="1">#REF!</definedName>
    <definedName name="na_def023" localSheetId="13">#REF!</definedName>
    <definedName name="na_def023" localSheetId="15">#REF!</definedName>
    <definedName name="na_def023" localSheetId="21">#REF!</definedName>
    <definedName name="na_def023" localSheetId="22">#REF!</definedName>
    <definedName name="na_def023">#REF!</definedName>
    <definedName name="na_def024" localSheetId="1">#REF!</definedName>
    <definedName name="na_def024" localSheetId="13">#REF!</definedName>
    <definedName name="na_def024" localSheetId="15">#REF!</definedName>
    <definedName name="na_def024" localSheetId="21">#REF!</definedName>
    <definedName name="na_def024" localSheetId="22">#REF!</definedName>
    <definedName name="na_def024">#REF!</definedName>
    <definedName name="na_def042" localSheetId="1">#REF!</definedName>
    <definedName name="na_def042" localSheetId="13">#REF!</definedName>
    <definedName name="na_def042" localSheetId="15">#REF!</definedName>
    <definedName name="na_def042" localSheetId="21">#REF!</definedName>
    <definedName name="na_def042" localSheetId="22">#REF!</definedName>
    <definedName name="na_def042">#REF!</definedName>
    <definedName name="na_def043" localSheetId="1">#REF!</definedName>
    <definedName name="na_def043" localSheetId="13">#REF!</definedName>
    <definedName name="na_def043" localSheetId="15">#REF!</definedName>
    <definedName name="na_def043" localSheetId="21">#REF!</definedName>
    <definedName name="na_def043" localSheetId="22">#REF!</definedName>
    <definedName name="na_def043">#REF!</definedName>
    <definedName name="na_def047" localSheetId="1">#REF!</definedName>
    <definedName name="na_def047" localSheetId="13">#REF!</definedName>
    <definedName name="na_def047" localSheetId="15">#REF!</definedName>
    <definedName name="na_def047" localSheetId="21">#REF!</definedName>
    <definedName name="na_def047" localSheetId="22">#REF!</definedName>
    <definedName name="na_def047">#REF!</definedName>
    <definedName name="na_dpq013" localSheetId="1">#REF!</definedName>
    <definedName name="na_dpq013" localSheetId="13">#REF!</definedName>
    <definedName name="na_dpq013" localSheetId="15">#REF!</definedName>
    <definedName name="na_dpq013" localSheetId="21">#REF!</definedName>
    <definedName name="na_dpq013" localSheetId="22">#REF!</definedName>
    <definedName name="na_dpq013">#REF!</definedName>
    <definedName name="na_dpr028" localSheetId="1">#REF!</definedName>
    <definedName name="na_dpr028" localSheetId="13">#REF!</definedName>
    <definedName name="na_dpr028" localSheetId="15">#REF!</definedName>
    <definedName name="na_dpr028" localSheetId="21">#REF!</definedName>
    <definedName name="na_dpr028" localSheetId="22">#REF!</definedName>
    <definedName name="na_dpr028">#REF!</definedName>
    <definedName name="na_efi011" localSheetId="1">#REF!</definedName>
    <definedName name="na_efi011" localSheetId="13">#REF!</definedName>
    <definedName name="na_efi011" localSheetId="15">#REF!</definedName>
    <definedName name="na_efi011" localSheetId="21">#REF!</definedName>
    <definedName name="na_efi011" localSheetId="22">#REF!</definedName>
    <definedName name="na_efi011">#REF!</definedName>
    <definedName name="na_efi016" localSheetId="1">#REF!</definedName>
    <definedName name="na_efi016" localSheetId="13">#REF!</definedName>
    <definedName name="na_efi016" localSheetId="15">#REF!</definedName>
    <definedName name="na_efi016" localSheetId="21">#REF!</definedName>
    <definedName name="na_efi016" localSheetId="22">#REF!</definedName>
    <definedName name="na_efi016">#REF!</definedName>
    <definedName name="nature_compensation_heads" localSheetId="1">'[3]Table D3.11. (Web only).'!#REF!</definedName>
    <definedName name="nature_compensation_heads" localSheetId="13">'[3]Table D3.11. (Web only).'!#REF!</definedName>
    <definedName name="nature_compensation_heads" localSheetId="15">'[3]Table D3.11. (Web only).'!#REF!</definedName>
    <definedName name="nature_compensation_heads" localSheetId="21">'[3]Table D3.11. (Web only).'!#REF!</definedName>
    <definedName name="nature_compensation_heads" localSheetId="22">'[3]Table D3.11. (Web only).'!#REF!</definedName>
    <definedName name="nature_compensation_heads">'[3]Table D3.11. (Web only).'!#REF!</definedName>
    <definedName name="nature_compensation_teachers" localSheetId="1">'[3]Table D3.7. (Web only).'!#REF!</definedName>
    <definedName name="nature_compensation_teachers" localSheetId="13">'[3]Table D3.7. (Web only).'!#REF!</definedName>
    <definedName name="nature_compensation_teachers" localSheetId="15">'[3]Table D3.7. (Web only).'!#REF!</definedName>
    <definedName name="nature_compensation_teachers" localSheetId="21">'[3]Table D3.7. (Web only).'!#REF!</definedName>
    <definedName name="nature_compensation_teachers" localSheetId="22">'[3]Table D3.7. (Web only).'!#REF!</definedName>
    <definedName name="nature_compensation_teachers">'[3]Table D3.7. (Web only).'!#REF!</definedName>
    <definedName name="nl_def020" localSheetId="1">#REF!</definedName>
    <definedName name="nl_def020" localSheetId="13">#REF!</definedName>
    <definedName name="nl_def020" localSheetId="15">#REF!</definedName>
    <definedName name="nl_def020" localSheetId="21">#REF!</definedName>
    <definedName name="nl_def020" localSheetId="22">#REF!</definedName>
    <definedName name="nl_def020" localSheetId="27">#REF!</definedName>
    <definedName name="nl_def020" localSheetId="7">#REF!</definedName>
    <definedName name="nl_def020" localSheetId="8">#REF!</definedName>
    <definedName name="nl_def020">#REF!</definedName>
    <definedName name="nl_def023" localSheetId="1">#REF!</definedName>
    <definedName name="nl_def023" localSheetId="13">#REF!</definedName>
    <definedName name="nl_def023" localSheetId="15">#REF!</definedName>
    <definedName name="nl_def023" localSheetId="21">#REF!</definedName>
    <definedName name="nl_def023" localSheetId="22">#REF!</definedName>
    <definedName name="nl_def023" localSheetId="27">#REF!</definedName>
    <definedName name="nl_def023" localSheetId="7">#REF!</definedName>
    <definedName name="nl_def023" localSheetId="8">#REF!</definedName>
    <definedName name="nl_def023">#REF!</definedName>
    <definedName name="nl_def024" localSheetId="1">#REF!</definedName>
    <definedName name="nl_def024" localSheetId="13">#REF!</definedName>
    <definedName name="nl_def024" localSheetId="15">#REF!</definedName>
    <definedName name="nl_def024" localSheetId="21">#REF!</definedName>
    <definedName name="nl_def024" localSheetId="22">#REF!</definedName>
    <definedName name="nl_def024" localSheetId="27">#REF!</definedName>
    <definedName name="nl_def024" localSheetId="7">#REF!</definedName>
    <definedName name="nl_def024" localSheetId="8">#REF!</definedName>
    <definedName name="nl_def024">#REF!</definedName>
    <definedName name="nl_def040" localSheetId="1">#REF!</definedName>
    <definedName name="nl_def040" localSheetId="13">#REF!</definedName>
    <definedName name="nl_def040" localSheetId="15">#REF!</definedName>
    <definedName name="nl_def040" localSheetId="21">#REF!</definedName>
    <definedName name="nl_def040" localSheetId="22">#REF!</definedName>
    <definedName name="nl_def040">#REF!</definedName>
    <definedName name="nl_def042" localSheetId="1">#REF!</definedName>
    <definedName name="nl_def042" localSheetId="13">#REF!</definedName>
    <definedName name="nl_def042" localSheetId="15">#REF!</definedName>
    <definedName name="nl_def042" localSheetId="21">#REF!</definedName>
    <definedName name="nl_def042" localSheetId="22">#REF!</definedName>
    <definedName name="nl_def042">#REF!</definedName>
    <definedName name="nl_def043" localSheetId="1">#REF!</definedName>
    <definedName name="nl_def043" localSheetId="13">#REF!</definedName>
    <definedName name="nl_def043" localSheetId="15">#REF!</definedName>
    <definedName name="nl_def043" localSheetId="21">#REF!</definedName>
    <definedName name="nl_def043" localSheetId="22">#REF!</definedName>
    <definedName name="nl_def043">#REF!</definedName>
    <definedName name="nl_def047" localSheetId="1">#REF!</definedName>
    <definedName name="nl_def047" localSheetId="13">#REF!</definedName>
    <definedName name="nl_def047" localSheetId="15">#REF!</definedName>
    <definedName name="nl_def047" localSheetId="21">#REF!</definedName>
    <definedName name="nl_def047" localSheetId="22">#REF!</definedName>
    <definedName name="nl_def047">#REF!</definedName>
    <definedName name="nl_dpq013" localSheetId="1">#REF!</definedName>
    <definedName name="nl_dpq013" localSheetId="13">#REF!</definedName>
    <definedName name="nl_dpq013" localSheetId="15">#REF!</definedName>
    <definedName name="nl_dpq013" localSheetId="21">#REF!</definedName>
    <definedName name="nl_dpq013" localSheetId="22">#REF!</definedName>
    <definedName name="nl_dpq013">#REF!</definedName>
    <definedName name="nl_dpr025" localSheetId="1">#REF!</definedName>
    <definedName name="nl_dpr025" localSheetId="13">#REF!</definedName>
    <definedName name="nl_dpr025" localSheetId="15">#REF!</definedName>
    <definedName name="nl_dpr025" localSheetId="21">#REF!</definedName>
    <definedName name="nl_dpr025" localSheetId="22">#REF!</definedName>
    <definedName name="nl_dpr025">#REF!</definedName>
    <definedName name="nl_dpr026" localSheetId="1">#REF!</definedName>
    <definedName name="nl_dpr026" localSheetId="13">#REF!</definedName>
    <definedName name="nl_dpr026" localSheetId="15">#REF!</definedName>
    <definedName name="nl_dpr026" localSheetId="21">#REF!</definedName>
    <definedName name="nl_dpr026" localSheetId="22">#REF!</definedName>
    <definedName name="nl_dpr026">#REF!</definedName>
    <definedName name="nl_dpr032" localSheetId="1">#REF!</definedName>
    <definedName name="nl_dpr032" localSheetId="13">#REF!</definedName>
    <definedName name="nl_dpr032" localSheetId="15">#REF!</definedName>
    <definedName name="nl_dpr032" localSheetId="21">#REF!</definedName>
    <definedName name="nl_dpr032" localSheetId="22">#REF!</definedName>
    <definedName name="nl_dpr032">#REF!</definedName>
    <definedName name="nl_dpr035" localSheetId="1">#REF!</definedName>
    <definedName name="nl_dpr035" localSheetId="13">#REF!</definedName>
    <definedName name="nl_dpr035" localSheetId="15">#REF!</definedName>
    <definedName name="nl_dpr035" localSheetId="21">#REF!</definedName>
    <definedName name="nl_dpr035" localSheetId="22">#REF!</definedName>
    <definedName name="nl_dpr035">#REF!</definedName>
    <definedName name="nl_efi011" localSheetId="1">#REF!</definedName>
    <definedName name="nl_efi011" localSheetId="13">#REF!</definedName>
    <definedName name="nl_efi011" localSheetId="15">#REF!</definedName>
    <definedName name="nl_efi011" localSheetId="21">#REF!</definedName>
    <definedName name="nl_efi011" localSheetId="22">#REF!</definedName>
    <definedName name="nl_efi011">#REF!</definedName>
    <definedName name="nl_efi016" localSheetId="1">#REF!</definedName>
    <definedName name="nl_efi016" localSheetId="13">#REF!</definedName>
    <definedName name="nl_efi016" localSheetId="15">#REF!</definedName>
    <definedName name="nl_efi016" localSheetId="21">#REF!</definedName>
    <definedName name="nl_efi016" localSheetId="22">#REF!</definedName>
    <definedName name="nl_efi016">#REF!</definedName>
    <definedName name="no_def020" localSheetId="1">#REF!</definedName>
    <definedName name="no_def020" localSheetId="13">#REF!</definedName>
    <definedName name="no_def020" localSheetId="15">#REF!</definedName>
    <definedName name="no_def020" localSheetId="21">#REF!</definedName>
    <definedName name="no_def020" localSheetId="22">#REF!</definedName>
    <definedName name="no_def020">#REF!</definedName>
    <definedName name="no_def023" localSheetId="1">#REF!</definedName>
    <definedName name="no_def023" localSheetId="13">#REF!</definedName>
    <definedName name="no_def023" localSheetId="15">#REF!</definedName>
    <definedName name="no_def023" localSheetId="21">#REF!</definedName>
    <definedName name="no_def023" localSheetId="22">#REF!</definedName>
    <definedName name="no_def023">#REF!</definedName>
    <definedName name="no_def024" localSheetId="1">#REF!</definedName>
    <definedName name="no_def024" localSheetId="13">#REF!</definedName>
    <definedName name="no_def024" localSheetId="15">#REF!</definedName>
    <definedName name="no_def024" localSheetId="21">#REF!</definedName>
    <definedName name="no_def024" localSheetId="22">#REF!</definedName>
    <definedName name="no_def024">#REF!</definedName>
    <definedName name="no_def040" localSheetId="1">#REF!</definedName>
    <definedName name="no_def040" localSheetId="13">#REF!</definedName>
    <definedName name="no_def040" localSheetId="15">#REF!</definedName>
    <definedName name="no_def040" localSheetId="21">#REF!</definedName>
    <definedName name="no_def040" localSheetId="22">#REF!</definedName>
    <definedName name="no_def040">#REF!</definedName>
    <definedName name="no_def042" localSheetId="1">#REF!</definedName>
    <definedName name="no_def042" localSheetId="13">#REF!</definedName>
    <definedName name="no_def042" localSheetId="15">#REF!</definedName>
    <definedName name="no_def042" localSheetId="21">#REF!</definedName>
    <definedName name="no_def042" localSheetId="22">#REF!</definedName>
    <definedName name="no_def042">#REF!</definedName>
    <definedName name="no_def043" localSheetId="1">#REF!</definedName>
    <definedName name="no_def043" localSheetId="13">#REF!</definedName>
    <definedName name="no_def043" localSheetId="15">#REF!</definedName>
    <definedName name="no_def043" localSheetId="21">#REF!</definedName>
    <definedName name="no_def043" localSheetId="22">#REF!</definedName>
    <definedName name="no_def043">#REF!</definedName>
    <definedName name="no_def047" localSheetId="1">#REF!</definedName>
    <definedName name="no_def047" localSheetId="13">#REF!</definedName>
    <definedName name="no_def047" localSheetId="15">#REF!</definedName>
    <definedName name="no_def047" localSheetId="21">#REF!</definedName>
    <definedName name="no_def047" localSheetId="22">#REF!</definedName>
    <definedName name="no_def047">#REF!</definedName>
    <definedName name="no_dpq013" localSheetId="1">#REF!</definedName>
    <definedName name="no_dpq013" localSheetId="13">#REF!</definedName>
    <definedName name="no_dpq013" localSheetId="15">#REF!</definedName>
    <definedName name="no_dpq013" localSheetId="21">#REF!</definedName>
    <definedName name="no_dpq013" localSheetId="22">#REF!</definedName>
    <definedName name="no_dpq013">#REF!</definedName>
    <definedName name="no_dpr025" localSheetId="1">#REF!</definedName>
    <definedName name="no_dpr025" localSheetId="13">#REF!</definedName>
    <definedName name="no_dpr025" localSheetId="15">#REF!</definedName>
    <definedName name="no_dpr025" localSheetId="21">#REF!</definedName>
    <definedName name="no_dpr025" localSheetId="22">#REF!</definedName>
    <definedName name="no_dpr025">#REF!</definedName>
    <definedName name="no_dpr026" localSheetId="1">#REF!</definedName>
    <definedName name="no_dpr026" localSheetId="13">#REF!</definedName>
    <definedName name="no_dpr026" localSheetId="15">#REF!</definedName>
    <definedName name="no_dpr026" localSheetId="21">#REF!</definedName>
    <definedName name="no_dpr026" localSheetId="22">#REF!</definedName>
    <definedName name="no_dpr026">#REF!</definedName>
    <definedName name="no_dpr032" localSheetId="1">#REF!</definedName>
    <definedName name="no_dpr032" localSheetId="13">#REF!</definedName>
    <definedName name="no_dpr032" localSheetId="15">#REF!</definedName>
    <definedName name="no_dpr032" localSheetId="21">#REF!</definedName>
    <definedName name="no_dpr032" localSheetId="22">#REF!</definedName>
    <definedName name="no_dpr032">#REF!</definedName>
    <definedName name="no_dpr035" localSheetId="1">#REF!</definedName>
    <definedName name="no_dpr035" localSheetId="13">#REF!</definedName>
    <definedName name="no_dpr035" localSheetId="15">#REF!</definedName>
    <definedName name="no_dpr035" localSheetId="21">#REF!</definedName>
    <definedName name="no_dpr035" localSheetId="22">#REF!</definedName>
    <definedName name="no_dpr035">#REF!</definedName>
    <definedName name="no_efi011" localSheetId="1">#REF!</definedName>
    <definedName name="no_efi011" localSheetId="13">#REF!</definedName>
    <definedName name="no_efi011" localSheetId="15">#REF!</definedName>
    <definedName name="no_efi011" localSheetId="21">#REF!</definedName>
    <definedName name="no_efi011" localSheetId="22">#REF!</definedName>
    <definedName name="no_efi011">#REF!</definedName>
    <definedName name="no_efi016" localSheetId="1">#REF!</definedName>
    <definedName name="no_efi016" localSheetId="13">#REF!</definedName>
    <definedName name="no_efi016" localSheetId="15">#REF!</definedName>
    <definedName name="no_efi016" localSheetId="21">#REF!</definedName>
    <definedName name="no_efi016" localSheetId="22">#REF!</definedName>
    <definedName name="no_efi016">#REF!</definedName>
    <definedName name="oa_def023" localSheetId="1">#REF!</definedName>
    <definedName name="oa_def023" localSheetId="13">#REF!</definedName>
    <definedName name="oa_def023" localSheetId="15">#REF!</definedName>
    <definedName name="oa_def023" localSheetId="21">#REF!</definedName>
    <definedName name="oa_def023" localSheetId="22">#REF!</definedName>
    <definedName name="oa_def023">#REF!</definedName>
    <definedName name="oa_def024" localSheetId="1">#REF!</definedName>
    <definedName name="oa_def024" localSheetId="13">#REF!</definedName>
    <definedName name="oa_def024" localSheetId="15">#REF!</definedName>
    <definedName name="oa_def024" localSheetId="21">#REF!</definedName>
    <definedName name="oa_def024" localSheetId="22">#REF!</definedName>
    <definedName name="oa_def024">#REF!</definedName>
    <definedName name="oa_def042" localSheetId="1">#REF!</definedName>
    <definedName name="oa_def042" localSheetId="13">#REF!</definedName>
    <definedName name="oa_def042" localSheetId="15">#REF!</definedName>
    <definedName name="oa_def042" localSheetId="21">#REF!</definedName>
    <definedName name="oa_def042" localSheetId="22">#REF!</definedName>
    <definedName name="oa_def042">#REF!</definedName>
    <definedName name="oa_def043" localSheetId="1">#REF!</definedName>
    <definedName name="oa_def043" localSheetId="13">#REF!</definedName>
    <definedName name="oa_def043" localSheetId="15">#REF!</definedName>
    <definedName name="oa_def043" localSheetId="21">#REF!</definedName>
    <definedName name="oa_def043" localSheetId="22">#REF!</definedName>
    <definedName name="oa_def043">#REF!</definedName>
    <definedName name="oa_def047" localSheetId="1">#REF!</definedName>
    <definedName name="oa_def047" localSheetId="13">#REF!</definedName>
    <definedName name="oa_def047" localSheetId="15">#REF!</definedName>
    <definedName name="oa_def047" localSheetId="21">#REF!</definedName>
    <definedName name="oa_def047" localSheetId="22">#REF!</definedName>
    <definedName name="oa_def047">#REF!</definedName>
    <definedName name="oa_dpq013" localSheetId="1">#REF!</definedName>
    <definedName name="oa_dpq013" localSheetId="13">#REF!</definedName>
    <definedName name="oa_dpq013" localSheetId="15">#REF!</definedName>
    <definedName name="oa_dpq013" localSheetId="21">#REF!</definedName>
    <definedName name="oa_dpq013" localSheetId="22">#REF!</definedName>
    <definedName name="oa_dpq013">#REF!</definedName>
    <definedName name="oa_dpr028" localSheetId="1">#REF!</definedName>
    <definedName name="oa_dpr028" localSheetId="13">#REF!</definedName>
    <definedName name="oa_dpr028" localSheetId="15">#REF!</definedName>
    <definedName name="oa_dpr028" localSheetId="21">#REF!</definedName>
    <definedName name="oa_dpr028" localSheetId="22">#REF!</definedName>
    <definedName name="oa_dpr028">#REF!</definedName>
    <definedName name="oa_efi011" localSheetId="1">#REF!</definedName>
    <definedName name="oa_efi011" localSheetId="13">#REF!</definedName>
    <definedName name="oa_efi011" localSheetId="15">#REF!</definedName>
    <definedName name="oa_efi011" localSheetId="21">#REF!</definedName>
    <definedName name="oa_efi011" localSheetId="22">#REF!</definedName>
    <definedName name="oa_efi011">#REF!</definedName>
    <definedName name="oa_efi016" localSheetId="1">#REF!</definedName>
    <definedName name="oa_efi016" localSheetId="13">#REF!</definedName>
    <definedName name="oa_efi016" localSheetId="15">#REF!</definedName>
    <definedName name="oa_efi016" localSheetId="21">#REF!</definedName>
    <definedName name="oa_efi016" localSheetId="22">#REF!</definedName>
    <definedName name="oa_efi016">#REF!</definedName>
    <definedName name="pl_def020" localSheetId="1">#REF!</definedName>
    <definedName name="pl_def020" localSheetId="13">#REF!</definedName>
    <definedName name="pl_def020" localSheetId="15">#REF!</definedName>
    <definedName name="pl_def020" localSheetId="21">#REF!</definedName>
    <definedName name="pl_def020" localSheetId="22">#REF!</definedName>
    <definedName name="pl_def020" localSheetId="27">#REF!</definedName>
    <definedName name="pl_def020" localSheetId="7">#REF!</definedName>
    <definedName name="pl_def020" localSheetId="8">#REF!</definedName>
    <definedName name="pl_def020">#REF!</definedName>
    <definedName name="pl_def023" localSheetId="1">#REF!</definedName>
    <definedName name="pl_def023" localSheetId="13">#REF!</definedName>
    <definedName name="pl_def023" localSheetId="15">#REF!</definedName>
    <definedName name="pl_def023" localSheetId="21">#REF!</definedName>
    <definedName name="pl_def023" localSheetId="22">#REF!</definedName>
    <definedName name="pl_def023" localSheetId="27">#REF!</definedName>
    <definedName name="pl_def023" localSheetId="7">#REF!</definedName>
    <definedName name="pl_def023" localSheetId="8">#REF!</definedName>
    <definedName name="pl_def023">#REF!</definedName>
    <definedName name="pl_def024" localSheetId="1">#REF!</definedName>
    <definedName name="pl_def024" localSheetId="13">#REF!</definedName>
    <definedName name="pl_def024" localSheetId="15">#REF!</definedName>
    <definedName name="pl_def024" localSheetId="21">#REF!</definedName>
    <definedName name="pl_def024" localSheetId="22">#REF!</definedName>
    <definedName name="pl_def024" localSheetId="27">#REF!</definedName>
    <definedName name="pl_def024" localSheetId="7">#REF!</definedName>
    <definedName name="pl_def024" localSheetId="8">#REF!</definedName>
    <definedName name="pl_def024">#REF!</definedName>
    <definedName name="pl_def040" localSheetId="1">#REF!</definedName>
    <definedName name="pl_def040" localSheetId="13">#REF!</definedName>
    <definedName name="pl_def040" localSheetId="15">#REF!</definedName>
    <definedName name="pl_def040" localSheetId="21">#REF!</definedName>
    <definedName name="pl_def040" localSheetId="22">#REF!</definedName>
    <definedName name="pl_def040">#REF!</definedName>
    <definedName name="pl_def042" localSheetId="1">#REF!</definedName>
    <definedName name="pl_def042" localSheetId="13">#REF!</definedName>
    <definedName name="pl_def042" localSheetId="15">#REF!</definedName>
    <definedName name="pl_def042" localSheetId="21">#REF!</definedName>
    <definedName name="pl_def042" localSheetId="22">#REF!</definedName>
    <definedName name="pl_def042">#REF!</definedName>
    <definedName name="pl_def043" localSheetId="1">#REF!</definedName>
    <definedName name="pl_def043" localSheetId="13">#REF!</definedName>
    <definedName name="pl_def043" localSheetId="15">#REF!</definedName>
    <definedName name="pl_def043" localSheetId="21">#REF!</definedName>
    <definedName name="pl_def043" localSheetId="22">#REF!</definedName>
    <definedName name="pl_def043">#REF!</definedName>
    <definedName name="pl_def047" localSheetId="1">#REF!</definedName>
    <definedName name="pl_def047" localSheetId="13">#REF!</definedName>
    <definedName name="pl_def047" localSheetId="15">#REF!</definedName>
    <definedName name="pl_def047" localSheetId="21">#REF!</definedName>
    <definedName name="pl_def047" localSheetId="22">#REF!</definedName>
    <definedName name="pl_def047">#REF!</definedName>
    <definedName name="pl_dpq013" localSheetId="1">#REF!</definedName>
    <definedName name="pl_dpq013" localSheetId="13">#REF!</definedName>
    <definedName name="pl_dpq013" localSheetId="15">#REF!</definedName>
    <definedName name="pl_dpq013" localSheetId="21">#REF!</definedName>
    <definedName name="pl_dpq013" localSheetId="22">#REF!</definedName>
    <definedName name="pl_dpq013">#REF!</definedName>
    <definedName name="pl_dpr025" localSheetId="1">#REF!</definedName>
    <definedName name="pl_dpr025" localSheetId="13">#REF!</definedName>
    <definedName name="pl_dpr025" localSheetId="15">#REF!</definedName>
    <definedName name="pl_dpr025" localSheetId="21">#REF!</definedName>
    <definedName name="pl_dpr025" localSheetId="22">#REF!</definedName>
    <definedName name="pl_dpr025">#REF!</definedName>
    <definedName name="pl_dpr026" localSheetId="1">#REF!</definedName>
    <definedName name="pl_dpr026" localSheetId="13">#REF!</definedName>
    <definedName name="pl_dpr026" localSheetId="15">#REF!</definedName>
    <definedName name="pl_dpr026" localSheetId="21">#REF!</definedName>
    <definedName name="pl_dpr026" localSheetId="22">#REF!</definedName>
    <definedName name="pl_dpr026">#REF!</definedName>
    <definedName name="pl_dpr032" localSheetId="1">#REF!</definedName>
    <definedName name="pl_dpr032" localSheetId="13">#REF!</definedName>
    <definedName name="pl_dpr032" localSheetId="15">#REF!</definedName>
    <definedName name="pl_dpr032" localSheetId="21">#REF!</definedName>
    <definedName name="pl_dpr032" localSheetId="22">#REF!</definedName>
    <definedName name="pl_dpr032">#REF!</definedName>
    <definedName name="pl_dpr035" localSheetId="1">#REF!</definedName>
    <definedName name="pl_dpr035" localSheetId="13">#REF!</definedName>
    <definedName name="pl_dpr035" localSheetId="15">#REF!</definedName>
    <definedName name="pl_dpr035" localSheetId="21">#REF!</definedName>
    <definedName name="pl_dpr035" localSheetId="22">#REF!</definedName>
    <definedName name="pl_dpr035">#REF!</definedName>
    <definedName name="pl_efi011" localSheetId="1">#REF!</definedName>
    <definedName name="pl_efi011" localSheetId="13">#REF!</definedName>
    <definedName name="pl_efi011" localSheetId="15">#REF!</definedName>
    <definedName name="pl_efi011" localSheetId="21">#REF!</definedName>
    <definedName name="pl_efi011" localSheetId="22">#REF!</definedName>
    <definedName name="pl_efi011">#REF!</definedName>
    <definedName name="pl_efi016" localSheetId="1">#REF!</definedName>
    <definedName name="pl_efi016" localSheetId="13">#REF!</definedName>
    <definedName name="pl_efi016" localSheetId="15">#REF!</definedName>
    <definedName name="pl_efi016" localSheetId="21">#REF!</definedName>
    <definedName name="pl_efi016" localSheetId="22">#REF!</definedName>
    <definedName name="pl_efi016">#REF!</definedName>
    <definedName name="pt_def020" localSheetId="1">#REF!</definedName>
    <definedName name="pt_def020" localSheetId="13">#REF!</definedName>
    <definedName name="pt_def020" localSheetId="15">#REF!</definedName>
    <definedName name="pt_def020" localSheetId="21">#REF!</definedName>
    <definedName name="pt_def020" localSheetId="22">#REF!</definedName>
    <definedName name="pt_def020">#REF!</definedName>
    <definedName name="pt_def023" localSheetId="1">#REF!</definedName>
    <definedName name="pt_def023" localSheetId="13">#REF!</definedName>
    <definedName name="pt_def023" localSheetId="15">#REF!</definedName>
    <definedName name="pt_def023" localSheetId="21">#REF!</definedName>
    <definedName name="pt_def023" localSheetId="22">#REF!</definedName>
    <definedName name="pt_def023">#REF!</definedName>
    <definedName name="pt_def024" localSheetId="1">#REF!</definedName>
    <definedName name="pt_def024" localSheetId="13">#REF!</definedName>
    <definedName name="pt_def024" localSheetId="15">#REF!</definedName>
    <definedName name="pt_def024" localSheetId="21">#REF!</definedName>
    <definedName name="pt_def024" localSheetId="22">#REF!</definedName>
    <definedName name="pt_def024">#REF!</definedName>
    <definedName name="pt_def040" localSheetId="1">#REF!</definedName>
    <definedName name="pt_def040" localSheetId="13">#REF!</definedName>
    <definedName name="pt_def040" localSheetId="15">#REF!</definedName>
    <definedName name="pt_def040" localSheetId="21">#REF!</definedName>
    <definedName name="pt_def040" localSheetId="22">#REF!</definedName>
    <definedName name="pt_def040">#REF!</definedName>
    <definedName name="pt_def042" localSheetId="1">#REF!</definedName>
    <definedName name="pt_def042" localSheetId="13">#REF!</definedName>
    <definedName name="pt_def042" localSheetId="15">#REF!</definedName>
    <definedName name="pt_def042" localSheetId="21">#REF!</definedName>
    <definedName name="pt_def042" localSheetId="22">#REF!</definedName>
    <definedName name="pt_def042">#REF!</definedName>
    <definedName name="pt_def043" localSheetId="1">#REF!</definedName>
    <definedName name="pt_def043" localSheetId="13">#REF!</definedName>
    <definedName name="pt_def043" localSheetId="15">#REF!</definedName>
    <definedName name="pt_def043" localSheetId="21">#REF!</definedName>
    <definedName name="pt_def043" localSheetId="22">#REF!</definedName>
    <definedName name="pt_def043">#REF!</definedName>
    <definedName name="pt_def047" localSheetId="1">#REF!</definedName>
    <definedName name="pt_def047" localSheetId="13">#REF!</definedName>
    <definedName name="pt_def047" localSheetId="15">#REF!</definedName>
    <definedName name="pt_def047" localSheetId="21">#REF!</definedName>
    <definedName name="pt_def047" localSheetId="22">#REF!</definedName>
    <definedName name="pt_def047">#REF!</definedName>
    <definedName name="pt_dpq013" localSheetId="1">#REF!</definedName>
    <definedName name="pt_dpq013" localSheetId="13">#REF!</definedName>
    <definedName name="pt_dpq013" localSheetId="15">#REF!</definedName>
    <definedName name="pt_dpq013" localSheetId="21">#REF!</definedName>
    <definedName name="pt_dpq013" localSheetId="22">#REF!</definedName>
    <definedName name="pt_dpq013">#REF!</definedName>
    <definedName name="pt_dpr025" localSheetId="1">#REF!</definedName>
    <definedName name="pt_dpr025" localSheetId="13">#REF!</definedName>
    <definedName name="pt_dpr025" localSheetId="15">#REF!</definedName>
    <definedName name="pt_dpr025" localSheetId="21">#REF!</definedName>
    <definedName name="pt_dpr025" localSheetId="22">#REF!</definedName>
    <definedName name="pt_dpr025">#REF!</definedName>
    <definedName name="pt_dpr026" localSheetId="1">#REF!</definedName>
    <definedName name="pt_dpr026" localSheetId="13">#REF!</definedName>
    <definedName name="pt_dpr026" localSheetId="15">#REF!</definedName>
    <definedName name="pt_dpr026" localSheetId="21">#REF!</definedName>
    <definedName name="pt_dpr026" localSheetId="22">#REF!</definedName>
    <definedName name="pt_dpr026">#REF!</definedName>
    <definedName name="pt_dpr032" localSheetId="1">#REF!</definedName>
    <definedName name="pt_dpr032" localSheetId="13">#REF!</definedName>
    <definedName name="pt_dpr032" localSheetId="15">#REF!</definedName>
    <definedName name="pt_dpr032" localSheetId="21">#REF!</definedName>
    <definedName name="pt_dpr032" localSheetId="22">#REF!</definedName>
    <definedName name="pt_dpr032">#REF!</definedName>
    <definedName name="pt_dpr035" localSheetId="1">#REF!</definedName>
    <definedName name="pt_dpr035" localSheetId="13">#REF!</definedName>
    <definedName name="pt_dpr035" localSheetId="15">#REF!</definedName>
    <definedName name="pt_dpr035" localSheetId="21">#REF!</definedName>
    <definedName name="pt_dpr035" localSheetId="22">#REF!</definedName>
    <definedName name="pt_dpr035">#REF!</definedName>
    <definedName name="pt_efi011" localSheetId="1">#REF!</definedName>
    <definedName name="pt_efi011" localSheetId="13">#REF!</definedName>
    <definedName name="pt_efi011" localSheetId="15">#REF!</definedName>
    <definedName name="pt_efi011" localSheetId="21">#REF!</definedName>
    <definedName name="pt_efi011" localSheetId="22">#REF!</definedName>
    <definedName name="pt_efi011">#REF!</definedName>
    <definedName name="pt_efi016" localSheetId="1">#REF!</definedName>
    <definedName name="pt_efi016" localSheetId="13">#REF!</definedName>
    <definedName name="pt_efi016" localSheetId="15">#REF!</definedName>
    <definedName name="pt_efi016" localSheetId="21">#REF!</definedName>
    <definedName name="pt_efi016" localSheetId="22">#REF!</definedName>
    <definedName name="pt_efi016">#REF!</definedName>
    <definedName name="RawData" localSheetId="1">#REF!</definedName>
    <definedName name="RawData" localSheetId="13">#REF!</definedName>
    <definedName name="RawData" localSheetId="15">#REF!</definedName>
    <definedName name="RawData" localSheetId="21">#REF!</definedName>
    <definedName name="RawData" localSheetId="22">#REF!</definedName>
    <definedName name="RawData">#REF!</definedName>
    <definedName name="ro_def020" localSheetId="1">#REF!</definedName>
    <definedName name="ro_def020" localSheetId="13">#REF!</definedName>
    <definedName name="ro_def020" localSheetId="15">#REF!</definedName>
    <definedName name="ro_def020" localSheetId="21">#REF!</definedName>
    <definedName name="ro_def020" localSheetId="22">#REF!</definedName>
    <definedName name="ro_def020">#REF!</definedName>
    <definedName name="ro_def023" localSheetId="1">#REF!</definedName>
    <definedName name="ro_def023" localSheetId="13">#REF!</definedName>
    <definedName name="ro_def023" localSheetId="15">#REF!</definedName>
    <definedName name="ro_def023" localSheetId="21">#REF!</definedName>
    <definedName name="ro_def023" localSheetId="22">#REF!</definedName>
    <definedName name="ro_def023">#REF!</definedName>
    <definedName name="ro_def024" localSheetId="1">#REF!</definedName>
    <definedName name="ro_def024" localSheetId="13">#REF!</definedName>
    <definedName name="ro_def024" localSheetId="15">#REF!</definedName>
    <definedName name="ro_def024" localSheetId="21">#REF!</definedName>
    <definedName name="ro_def024" localSheetId="22">#REF!</definedName>
    <definedName name="ro_def024">#REF!</definedName>
    <definedName name="ro_def040" localSheetId="1">#REF!</definedName>
    <definedName name="ro_def040" localSheetId="13">#REF!</definedName>
    <definedName name="ro_def040" localSheetId="15">#REF!</definedName>
    <definedName name="ro_def040" localSheetId="21">#REF!</definedName>
    <definedName name="ro_def040" localSheetId="22">#REF!</definedName>
    <definedName name="ro_def040">#REF!</definedName>
    <definedName name="ro_def042" localSheetId="1">#REF!</definedName>
    <definedName name="ro_def042" localSheetId="13">#REF!</definedName>
    <definedName name="ro_def042" localSheetId="15">#REF!</definedName>
    <definedName name="ro_def042" localSheetId="21">#REF!</definedName>
    <definedName name="ro_def042" localSheetId="22">#REF!</definedName>
    <definedName name="ro_def042">#REF!</definedName>
    <definedName name="ro_def043" localSheetId="1">#REF!</definedName>
    <definedName name="ro_def043" localSheetId="13">#REF!</definedName>
    <definedName name="ro_def043" localSheetId="15">#REF!</definedName>
    <definedName name="ro_def043" localSheetId="21">#REF!</definedName>
    <definedName name="ro_def043" localSheetId="22">#REF!</definedName>
    <definedName name="ro_def043">#REF!</definedName>
    <definedName name="ro_def047" localSheetId="1">#REF!</definedName>
    <definedName name="ro_def047" localSheetId="13">#REF!</definedName>
    <definedName name="ro_def047" localSheetId="15">#REF!</definedName>
    <definedName name="ro_def047" localSheetId="21">#REF!</definedName>
    <definedName name="ro_def047" localSheetId="22">#REF!</definedName>
    <definedName name="ro_def047">#REF!</definedName>
    <definedName name="ro_dpq013" localSheetId="1">#REF!</definedName>
    <definedName name="ro_dpq013" localSheetId="13">#REF!</definedName>
    <definedName name="ro_dpq013" localSheetId="15">#REF!</definedName>
    <definedName name="ro_dpq013" localSheetId="21">#REF!</definedName>
    <definedName name="ro_dpq013" localSheetId="22">#REF!</definedName>
    <definedName name="ro_dpq013">#REF!</definedName>
    <definedName name="ro_dpr025" localSheetId="1">#REF!</definedName>
    <definedName name="ro_dpr025" localSheetId="13">#REF!</definedName>
    <definedName name="ro_dpr025" localSheetId="15">#REF!</definedName>
    <definedName name="ro_dpr025" localSheetId="21">#REF!</definedName>
    <definedName name="ro_dpr025" localSheetId="22">#REF!</definedName>
    <definedName name="ro_dpr025">#REF!</definedName>
    <definedName name="ro_dpr026" localSheetId="1">#REF!</definedName>
    <definedName name="ro_dpr026" localSheetId="13">#REF!</definedName>
    <definedName name="ro_dpr026" localSheetId="15">#REF!</definedName>
    <definedName name="ro_dpr026" localSheetId="21">#REF!</definedName>
    <definedName name="ro_dpr026" localSheetId="22">#REF!</definedName>
    <definedName name="ro_dpr026">#REF!</definedName>
    <definedName name="ro_dpr032" localSheetId="1">#REF!</definedName>
    <definedName name="ro_dpr032" localSheetId="13">#REF!</definedName>
    <definedName name="ro_dpr032" localSheetId="15">#REF!</definedName>
    <definedName name="ro_dpr032" localSheetId="21">#REF!</definedName>
    <definedName name="ro_dpr032" localSheetId="22">#REF!</definedName>
    <definedName name="ro_dpr032">#REF!</definedName>
    <definedName name="ro_dpr035" localSheetId="1">#REF!</definedName>
    <definedName name="ro_dpr035" localSheetId="13">#REF!</definedName>
    <definedName name="ro_dpr035" localSheetId="15">#REF!</definedName>
    <definedName name="ro_dpr035" localSheetId="21">#REF!</definedName>
    <definedName name="ro_dpr035" localSheetId="22">#REF!</definedName>
    <definedName name="ro_dpr035">#REF!</definedName>
    <definedName name="ro_efi011" localSheetId="1">#REF!</definedName>
    <definedName name="ro_efi011" localSheetId="13">#REF!</definedName>
    <definedName name="ro_efi011" localSheetId="15">#REF!</definedName>
    <definedName name="ro_efi011" localSheetId="21">#REF!</definedName>
    <definedName name="ro_efi011" localSheetId="22">#REF!</definedName>
    <definedName name="ro_efi011">#REF!</definedName>
    <definedName name="ro_efi016" localSheetId="1">#REF!</definedName>
    <definedName name="ro_efi016" localSheetId="13">#REF!</definedName>
    <definedName name="ro_efi016" localSheetId="15">#REF!</definedName>
    <definedName name="ro_efi016" localSheetId="21">#REF!</definedName>
    <definedName name="ro_efi016" localSheetId="22">#REF!</definedName>
    <definedName name="ro_efi016">#REF!</definedName>
    <definedName name="RPCN20012011" localSheetId="1">#REF!</definedName>
    <definedName name="RPCN20012011" localSheetId="13">#REF!</definedName>
    <definedName name="RPCN20012011" localSheetId="15">#REF!</definedName>
    <definedName name="RPCN20012011" localSheetId="21">#REF!</definedName>
    <definedName name="RPCN20012011" localSheetId="22">#REF!</definedName>
    <definedName name="RPCN20012011">#REF!</definedName>
    <definedName name="RPCR20012011" localSheetId="1">#REF!</definedName>
    <definedName name="RPCR20012011" localSheetId="13">#REF!</definedName>
    <definedName name="RPCR20012011" localSheetId="15">#REF!</definedName>
    <definedName name="RPCR20012011" localSheetId="21">#REF!</definedName>
    <definedName name="RPCR20012011" localSheetId="22">#REF!</definedName>
    <definedName name="RPCR20012011">#REF!</definedName>
    <definedName name="rpv" localSheetId="1">#REF!</definedName>
    <definedName name="rpv" localSheetId="13">#REF!</definedName>
    <definedName name="rpv" localSheetId="15">#REF!</definedName>
    <definedName name="rpv" localSheetId="21">#REF!</definedName>
    <definedName name="rpv" localSheetId="22">#REF!</definedName>
    <definedName name="rpv">#REF!</definedName>
    <definedName name="si_def020" localSheetId="1">#REF!</definedName>
    <definedName name="si_def020" localSheetId="13">#REF!</definedName>
    <definedName name="si_def020" localSheetId="15">#REF!</definedName>
    <definedName name="si_def020" localSheetId="21">#REF!</definedName>
    <definedName name="si_def020" localSheetId="22">#REF!</definedName>
    <definedName name="si_def020">#REF!</definedName>
    <definedName name="si_def023" localSheetId="1">#REF!</definedName>
    <definedName name="si_def023" localSheetId="13">#REF!</definedName>
    <definedName name="si_def023" localSheetId="15">#REF!</definedName>
    <definedName name="si_def023" localSheetId="21">#REF!</definedName>
    <definedName name="si_def023" localSheetId="22">#REF!</definedName>
    <definedName name="si_def023">#REF!</definedName>
    <definedName name="si_def024" localSheetId="1">#REF!</definedName>
    <definedName name="si_def024" localSheetId="13">#REF!</definedName>
    <definedName name="si_def024" localSheetId="15">#REF!</definedName>
    <definedName name="si_def024" localSheetId="21">#REF!</definedName>
    <definedName name="si_def024" localSheetId="22">#REF!</definedName>
    <definedName name="si_def024">#REF!</definedName>
    <definedName name="si_def040" localSheetId="1">#REF!</definedName>
    <definedName name="si_def040" localSheetId="13">#REF!</definedName>
    <definedName name="si_def040" localSheetId="15">#REF!</definedName>
    <definedName name="si_def040" localSheetId="21">#REF!</definedName>
    <definedName name="si_def040" localSheetId="22">#REF!</definedName>
    <definedName name="si_def040">#REF!</definedName>
    <definedName name="si_def042" localSheetId="1">#REF!</definedName>
    <definedName name="si_def042" localSheetId="13">#REF!</definedName>
    <definedName name="si_def042" localSheetId="15">#REF!</definedName>
    <definedName name="si_def042" localSheetId="21">#REF!</definedName>
    <definedName name="si_def042" localSheetId="22">#REF!</definedName>
    <definedName name="si_def042">#REF!</definedName>
    <definedName name="si_def043" localSheetId="1">#REF!</definedName>
    <definedName name="si_def043" localSheetId="13">#REF!</definedName>
    <definedName name="si_def043" localSheetId="15">#REF!</definedName>
    <definedName name="si_def043" localSheetId="21">#REF!</definedName>
    <definedName name="si_def043" localSheetId="22">#REF!</definedName>
    <definedName name="si_def043">#REF!</definedName>
    <definedName name="si_def047" localSheetId="1">#REF!</definedName>
    <definedName name="si_def047" localSheetId="13">#REF!</definedName>
    <definedName name="si_def047" localSheetId="15">#REF!</definedName>
    <definedName name="si_def047" localSheetId="21">#REF!</definedName>
    <definedName name="si_def047" localSheetId="22">#REF!</definedName>
    <definedName name="si_def047">#REF!</definedName>
    <definedName name="si_dpq013" localSheetId="1">#REF!</definedName>
    <definedName name="si_dpq013" localSheetId="13">#REF!</definedName>
    <definedName name="si_dpq013" localSheetId="15">#REF!</definedName>
    <definedName name="si_dpq013" localSheetId="21">#REF!</definedName>
    <definedName name="si_dpq013" localSheetId="22">#REF!</definedName>
    <definedName name="si_dpq013">#REF!</definedName>
    <definedName name="si_dpr025" localSheetId="1">#REF!</definedName>
    <definedName name="si_dpr025" localSheetId="13">#REF!</definedName>
    <definedName name="si_dpr025" localSheetId="15">#REF!</definedName>
    <definedName name="si_dpr025" localSheetId="21">#REF!</definedName>
    <definedName name="si_dpr025" localSheetId="22">#REF!</definedName>
    <definedName name="si_dpr025">#REF!</definedName>
    <definedName name="si_dpr026" localSheetId="1">#REF!</definedName>
    <definedName name="si_dpr026" localSheetId="13">#REF!</definedName>
    <definedName name="si_dpr026" localSheetId="15">#REF!</definedName>
    <definedName name="si_dpr026" localSheetId="21">#REF!</definedName>
    <definedName name="si_dpr026" localSheetId="22">#REF!</definedName>
    <definedName name="si_dpr026">#REF!</definedName>
    <definedName name="si_dpr032" localSheetId="1">#REF!</definedName>
    <definedName name="si_dpr032" localSheetId="13">#REF!</definedName>
    <definedName name="si_dpr032" localSheetId="15">#REF!</definedName>
    <definedName name="si_dpr032" localSheetId="21">#REF!</definedName>
    <definedName name="si_dpr032" localSheetId="22">#REF!</definedName>
    <definedName name="si_dpr032">#REF!</definedName>
    <definedName name="si_dpr035" localSheetId="1">#REF!</definedName>
    <definedName name="si_dpr035" localSheetId="13">#REF!</definedName>
    <definedName name="si_dpr035" localSheetId="15">#REF!</definedName>
    <definedName name="si_dpr035" localSheetId="21">#REF!</definedName>
    <definedName name="si_dpr035" localSheetId="22">#REF!</definedName>
    <definedName name="si_dpr035">#REF!</definedName>
    <definedName name="si_efi011" localSheetId="1">#REF!</definedName>
    <definedName name="si_efi011" localSheetId="13">#REF!</definedName>
    <definedName name="si_efi011" localSheetId="15">#REF!</definedName>
    <definedName name="si_efi011" localSheetId="21">#REF!</definedName>
    <definedName name="si_efi011" localSheetId="22">#REF!</definedName>
    <definedName name="si_efi011">#REF!</definedName>
    <definedName name="si_efi016" localSheetId="1">#REF!</definedName>
    <definedName name="si_efi016" localSheetId="13">#REF!</definedName>
    <definedName name="si_efi016" localSheetId="15">#REF!</definedName>
    <definedName name="si_efi016" localSheetId="21">#REF!</definedName>
    <definedName name="si_efi016" localSheetId="22">#REF!</definedName>
    <definedName name="si_efi016">#REF!</definedName>
    <definedName name="sk_def020" localSheetId="1">#REF!</definedName>
    <definedName name="sk_def020" localSheetId="13">#REF!</definedName>
    <definedName name="sk_def020" localSheetId="15">#REF!</definedName>
    <definedName name="sk_def020" localSheetId="21">#REF!</definedName>
    <definedName name="sk_def020" localSheetId="22">#REF!</definedName>
    <definedName name="sk_def020">#REF!</definedName>
    <definedName name="sk_def023" localSheetId="1">#REF!</definedName>
    <definedName name="sk_def023" localSheetId="13">#REF!</definedName>
    <definedName name="sk_def023" localSheetId="15">#REF!</definedName>
    <definedName name="sk_def023" localSheetId="21">#REF!</definedName>
    <definedName name="sk_def023" localSheetId="22">#REF!</definedName>
    <definedName name="sk_def023">#REF!</definedName>
    <definedName name="sk_def024" localSheetId="1">#REF!</definedName>
    <definedName name="sk_def024" localSheetId="13">#REF!</definedName>
    <definedName name="sk_def024" localSheetId="15">#REF!</definedName>
    <definedName name="sk_def024" localSheetId="21">#REF!</definedName>
    <definedName name="sk_def024" localSheetId="22">#REF!</definedName>
    <definedName name="sk_def024">#REF!</definedName>
    <definedName name="sk_def040" localSheetId="1">#REF!</definedName>
    <definedName name="sk_def040" localSheetId="13">#REF!</definedName>
    <definedName name="sk_def040" localSheetId="15">#REF!</definedName>
    <definedName name="sk_def040" localSheetId="21">#REF!</definedName>
    <definedName name="sk_def040" localSheetId="22">#REF!</definedName>
    <definedName name="sk_def040">#REF!</definedName>
    <definedName name="sk_def042" localSheetId="1">#REF!</definedName>
    <definedName name="sk_def042" localSheetId="13">#REF!</definedName>
    <definedName name="sk_def042" localSheetId="15">#REF!</definedName>
    <definedName name="sk_def042" localSheetId="21">#REF!</definedName>
    <definedName name="sk_def042" localSheetId="22">#REF!</definedName>
    <definedName name="sk_def042">#REF!</definedName>
    <definedName name="sk_def043" localSheetId="1">#REF!</definedName>
    <definedName name="sk_def043" localSheetId="13">#REF!</definedName>
    <definedName name="sk_def043" localSheetId="15">#REF!</definedName>
    <definedName name="sk_def043" localSheetId="21">#REF!</definedName>
    <definedName name="sk_def043" localSheetId="22">#REF!</definedName>
    <definedName name="sk_def043">#REF!</definedName>
    <definedName name="sk_def047" localSheetId="1">#REF!</definedName>
    <definedName name="sk_def047" localSheetId="13">#REF!</definedName>
    <definedName name="sk_def047" localSheetId="15">#REF!</definedName>
    <definedName name="sk_def047" localSheetId="21">#REF!</definedName>
    <definedName name="sk_def047" localSheetId="22">#REF!</definedName>
    <definedName name="sk_def047">#REF!</definedName>
    <definedName name="sk_dpq013" localSheetId="1">#REF!</definedName>
    <definedName name="sk_dpq013" localSheetId="13">#REF!</definedName>
    <definedName name="sk_dpq013" localSheetId="15">#REF!</definedName>
    <definedName name="sk_dpq013" localSheetId="21">#REF!</definedName>
    <definedName name="sk_dpq013" localSheetId="22">#REF!</definedName>
    <definedName name="sk_dpq013">#REF!</definedName>
    <definedName name="sk_dpr025" localSheetId="1">#REF!</definedName>
    <definedName name="sk_dpr025" localSheetId="13">#REF!</definedName>
    <definedName name="sk_dpr025" localSheetId="15">#REF!</definedName>
    <definedName name="sk_dpr025" localSheetId="21">#REF!</definedName>
    <definedName name="sk_dpr025" localSheetId="22">#REF!</definedName>
    <definedName name="sk_dpr025">#REF!</definedName>
    <definedName name="sk_dpr026" localSheetId="1">#REF!</definedName>
    <definedName name="sk_dpr026" localSheetId="13">#REF!</definedName>
    <definedName name="sk_dpr026" localSheetId="15">#REF!</definedName>
    <definedName name="sk_dpr026" localSheetId="21">#REF!</definedName>
    <definedName name="sk_dpr026" localSheetId="22">#REF!</definedName>
    <definedName name="sk_dpr026">#REF!</definedName>
    <definedName name="sk_dpr032" localSheetId="1">#REF!</definedName>
    <definedName name="sk_dpr032" localSheetId="13">#REF!</definedName>
    <definedName name="sk_dpr032" localSheetId="15">#REF!</definedName>
    <definedName name="sk_dpr032" localSheetId="21">#REF!</definedName>
    <definedName name="sk_dpr032" localSheetId="22">#REF!</definedName>
    <definedName name="sk_dpr032">#REF!</definedName>
    <definedName name="sk_dpr035" localSheetId="1">#REF!</definedName>
    <definedName name="sk_dpr035" localSheetId="13">#REF!</definedName>
    <definedName name="sk_dpr035" localSheetId="15">#REF!</definedName>
    <definedName name="sk_dpr035" localSheetId="21">#REF!</definedName>
    <definedName name="sk_dpr035" localSheetId="22">#REF!</definedName>
    <definedName name="sk_dpr035">#REF!</definedName>
    <definedName name="sk_efi011" localSheetId="1">#REF!</definedName>
    <definedName name="sk_efi011" localSheetId="13">#REF!</definedName>
    <definedName name="sk_efi011" localSheetId="15">#REF!</definedName>
    <definedName name="sk_efi011" localSheetId="21">#REF!</definedName>
    <definedName name="sk_efi011" localSheetId="22">#REF!</definedName>
    <definedName name="sk_efi011">#REF!</definedName>
    <definedName name="sk_efi016" localSheetId="1">#REF!</definedName>
    <definedName name="sk_efi016" localSheetId="13">#REF!</definedName>
    <definedName name="sk_efi016" localSheetId="15">#REF!</definedName>
    <definedName name="sk_efi016" localSheetId="21">#REF!</definedName>
    <definedName name="sk_efi016" localSheetId="22">#REF!</definedName>
    <definedName name="sk_efi016">#REF!</definedName>
    <definedName name="ss" localSheetId="1">#REF!</definedName>
    <definedName name="ss" localSheetId="13">#REF!</definedName>
    <definedName name="ss" localSheetId="15">#REF!</definedName>
    <definedName name="ss" localSheetId="21">#REF!</definedName>
    <definedName name="ss" localSheetId="22">#REF!</definedName>
    <definedName name="ss">#REF!</definedName>
    <definedName name="Tempdata" localSheetId="1">#REF!</definedName>
    <definedName name="Tempdata" localSheetId="13">#REF!</definedName>
    <definedName name="Tempdata" localSheetId="15">#REF!</definedName>
    <definedName name="Tempdata" localSheetId="21">#REF!</definedName>
    <definedName name="Tempdata" localSheetId="22">#REF!</definedName>
    <definedName name="Tempdata">#REF!</definedName>
    <definedName name="to_def023" localSheetId="1">#REF!</definedName>
    <definedName name="to_def023" localSheetId="13">#REF!</definedName>
    <definedName name="to_def023" localSheetId="15">#REF!</definedName>
    <definedName name="to_def023" localSheetId="21">#REF!</definedName>
    <definedName name="to_def023" localSheetId="22">#REF!</definedName>
    <definedName name="to_def023">#REF!</definedName>
    <definedName name="to_def024" localSheetId="1">#REF!</definedName>
    <definedName name="to_def024" localSheetId="13">#REF!</definedName>
    <definedName name="to_def024" localSheetId="15">#REF!</definedName>
    <definedName name="to_def024" localSheetId="21">#REF!</definedName>
    <definedName name="to_def024" localSheetId="22">#REF!</definedName>
    <definedName name="to_def024">#REF!</definedName>
    <definedName name="to_def042" localSheetId="1">#REF!</definedName>
    <definedName name="to_def042" localSheetId="13">#REF!</definedName>
    <definedName name="to_def042" localSheetId="15">#REF!</definedName>
    <definedName name="to_def042" localSheetId="21">#REF!</definedName>
    <definedName name="to_def042" localSheetId="22">#REF!</definedName>
    <definedName name="to_def042">#REF!</definedName>
    <definedName name="to_def043" localSheetId="1">#REF!</definedName>
    <definedName name="to_def043" localSheetId="13">#REF!</definedName>
    <definedName name="to_def043" localSheetId="15">#REF!</definedName>
    <definedName name="to_def043" localSheetId="21">#REF!</definedName>
    <definedName name="to_def043" localSheetId="22">#REF!</definedName>
    <definedName name="to_def043">#REF!</definedName>
    <definedName name="to_def047" localSheetId="1">#REF!</definedName>
    <definedName name="to_def047" localSheetId="13">#REF!</definedName>
    <definedName name="to_def047" localSheetId="15">#REF!</definedName>
    <definedName name="to_def047" localSheetId="21">#REF!</definedName>
    <definedName name="to_def047" localSheetId="22">#REF!</definedName>
    <definedName name="to_def047">#REF!</definedName>
    <definedName name="to_dpq013" localSheetId="1">#REF!</definedName>
    <definedName name="to_dpq013" localSheetId="13">#REF!</definedName>
    <definedName name="to_dpq013" localSheetId="15">#REF!</definedName>
    <definedName name="to_dpq013" localSheetId="21">#REF!</definedName>
    <definedName name="to_dpq013" localSheetId="22">#REF!</definedName>
    <definedName name="to_dpq013">#REF!</definedName>
    <definedName name="to_efi011" localSheetId="1">#REF!</definedName>
    <definedName name="to_efi011" localSheetId="13">#REF!</definedName>
    <definedName name="to_efi011" localSheetId="15">#REF!</definedName>
    <definedName name="to_efi011" localSheetId="21">#REF!</definedName>
    <definedName name="to_efi011" localSheetId="22">#REF!</definedName>
    <definedName name="to_efi011">#REF!</definedName>
    <definedName name="to_efi016" localSheetId="1">#REF!</definedName>
    <definedName name="to_efi016" localSheetId="13">#REF!</definedName>
    <definedName name="to_efi016" localSheetId="15">#REF!</definedName>
    <definedName name="to_efi016" localSheetId="21">#REF!</definedName>
    <definedName name="to_efi016" localSheetId="22">#REF!</definedName>
    <definedName name="to_efi016">#REF!</definedName>
    <definedName name="tr_def020" localSheetId="1">#REF!</definedName>
    <definedName name="tr_def020" localSheetId="13">#REF!</definedName>
    <definedName name="tr_def020" localSheetId="15">#REF!</definedName>
    <definedName name="tr_def020" localSheetId="21">#REF!</definedName>
    <definedName name="tr_def020" localSheetId="22">#REF!</definedName>
    <definedName name="tr_def020">#REF!</definedName>
    <definedName name="tr_def023" localSheetId="1">#REF!</definedName>
    <definedName name="tr_def023" localSheetId="13">#REF!</definedName>
    <definedName name="tr_def023" localSheetId="15">#REF!</definedName>
    <definedName name="tr_def023" localSheetId="21">#REF!</definedName>
    <definedName name="tr_def023" localSheetId="22">#REF!</definedName>
    <definedName name="tr_def023">#REF!</definedName>
    <definedName name="tr_def024" localSheetId="1">#REF!</definedName>
    <definedName name="tr_def024" localSheetId="13">#REF!</definedName>
    <definedName name="tr_def024" localSheetId="15">#REF!</definedName>
    <definedName name="tr_def024" localSheetId="21">#REF!</definedName>
    <definedName name="tr_def024" localSheetId="22">#REF!</definedName>
    <definedName name="tr_def024">#REF!</definedName>
    <definedName name="tr_def040" localSheetId="1">#REF!</definedName>
    <definedName name="tr_def040" localSheetId="13">#REF!</definedName>
    <definedName name="tr_def040" localSheetId="15">#REF!</definedName>
    <definedName name="tr_def040" localSheetId="21">#REF!</definedName>
    <definedName name="tr_def040" localSheetId="22">#REF!</definedName>
    <definedName name="tr_def040">#REF!</definedName>
    <definedName name="tr_def042" localSheetId="1">#REF!</definedName>
    <definedName name="tr_def042" localSheetId="13">#REF!</definedName>
    <definedName name="tr_def042" localSheetId="15">#REF!</definedName>
    <definedName name="tr_def042" localSheetId="21">#REF!</definedName>
    <definedName name="tr_def042" localSheetId="22">#REF!</definedName>
    <definedName name="tr_def042">#REF!</definedName>
    <definedName name="tr_def043" localSheetId="1">#REF!</definedName>
    <definedName name="tr_def043" localSheetId="13">#REF!</definedName>
    <definedName name="tr_def043" localSheetId="15">#REF!</definedName>
    <definedName name="tr_def043" localSheetId="21">#REF!</definedName>
    <definedName name="tr_def043" localSheetId="22">#REF!</definedName>
    <definedName name="tr_def043">#REF!</definedName>
    <definedName name="tr_def047" localSheetId="1">#REF!</definedName>
    <definedName name="tr_def047" localSheetId="13">#REF!</definedName>
    <definedName name="tr_def047" localSheetId="15">#REF!</definedName>
    <definedName name="tr_def047" localSheetId="21">#REF!</definedName>
    <definedName name="tr_def047" localSheetId="22">#REF!</definedName>
    <definedName name="tr_def047">#REF!</definedName>
    <definedName name="tr_dpq013" localSheetId="1">#REF!</definedName>
    <definedName name="tr_dpq013" localSheetId="13">#REF!</definedName>
    <definedName name="tr_dpq013" localSheetId="15">#REF!</definedName>
    <definedName name="tr_dpq013" localSheetId="21">#REF!</definedName>
    <definedName name="tr_dpq013" localSheetId="22">#REF!</definedName>
    <definedName name="tr_dpq013">#REF!</definedName>
    <definedName name="tr_dpr025" localSheetId="1">#REF!</definedName>
    <definedName name="tr_dpr025" localSheetId="13">#REF!</definedName>
    <definedName name="tr_dpr025" localSheetId="15">#REF!</definedName>
    <definedName name="tr_dpr025" localSheetId="21">#REF!</definedName>
    <definedName name="tr_dpr025" localSheetId="22">#REF!</definedName>
    <definedName name="tr_dpr025">#REF!</definedName>
    <definedName name="tr_dpr026" localSheetId="1">#REF!</definedName>
    <definedName name="tr_dpr026" localSheetId="13">#REF!</definedName>
    <definedName name="tr_dpr026" localSheetId="15">#REF!</definedName>
    <definedName name="tr_dpr026" localSheetId="21">#REF!</definedName>
    <definedName name="tr_dpr026" localSheetId="22">#REF!</definedName>
    <definedName name="tr_dpr026">#REF!</definedName>
    <definedName name="tr_dpr032" localSheetId="1">#REF!</definedName>
    <definedName name="tr_dpr032" localSheetId="13">#REF!</definedName>
    <definedName name="tr_dpr032" localSheetId="15">#REF!</definedName>
    <definedName name="tr_dpr032" localSheetId="21">#REF!</definedName>
    <definedName name="tr_dpr032" localSheetId="22">#REF!</definedName>
    <definedName name="tr_dpr032">#REF!</definedName>
    <definedName name="tr_dpr035" localSheetId="1">#REF!</definedName>
    <definedName name="tr_dpr035" localSheetId="13">#REF!</definedName>
    <definedName name="tr_dpr035" localSheetId="15">#REF!</definedName>
    <definedName name="tr_dpr035" localSheetId="21">#REF!</definedName>
    <definedName name="tr_dpr035" localSheetId="22">#REF!</definedName>
    <definedName name="tr_dpr035">#REF!</definedName>
    <definedName name="tr_efi011" localSheetId="1">#REF!</definedName>
    <definedName name="tr_efi011" localSheetId="13">#REF!</definedName>
    <definedName name="tr_efi011" localSheetId="15">#REF!</definedName>
    <definedName name="tr_efi011" localSheetId="21">#REF!</definedName>
    <definedName name="tr_efi011" localSheetId="22">#REF!</definedName>
    <definedName name="tr_efi011">#REF!</definedName>
    <definedName name="tr_efi016" localSheetId="1">#REF!</definedName>
    <definedName name="tr_efi016" localSheetId="13">#REF!</definedName>
    <definedName name="tr_efi016" localSheetId="15">#REF!</definedName>
    <definedName name="tr_efi016" localSheetId="21">#REF!</definedName>
    <definedName name="tr_efi016" localSheetId="22">#REF!</definedName>
    <definedName name="tr_efi016">#REF!</definedName>
    <definedName name="ttt" localSheetId="1">#REF!</definedName>
    <definedName name="ttt" localSheetId="13">#REF!</definedName>
    <definedName name="ttt" localSheetId="15">#REF!</definedName>
    <definedName name="ttt" localSheetId="21">#REF!</definedName>
    <definedName name="ttt" localSheetId="22">#REF!</definedName>
    <definedName name="ttt">#REF!</definedName>
    <definedName name="ulz" localSheetId="1">#REF!</definedName>
    <definedName name="ulz" localSheetId="13">#REF!</definedName>
    <definedName name="ulz" localSheetId="15">#REF!</definedName>
    <definedName name="ulz" localSheetId="21">#REF!</definedName>
    <definedName name="ulz" localSheetId="22">#REF!</definedName>
    <definedName name="ulz">#REF!</definedName>
    <definedName name="us_def020" localSheetId="1">#REF!</definedName>
    <definedName name="us_def020" localSheetId="13">#REF!</definedName>
    <definedName name="us_def020" localSheetId="15">#REF!</definedName>
    <definedName name="us_def020" localSheetId="21">#REF!</definedName>
    <definedName name="us_def020" localSheetId="22">#REF!</definedName>
    <definedName name="us_def020">#REF!</definedName>
    <definedName name="us_def023" localSheetId="1">#REF!</definedName>
    <definedName name="us_def023" localSheetId="13">#REF!</definedName>
    <definedName name="us_def023" localSheetId="15">#REF!</definedName>
    <definedName name="us_def023" localSheetId="21">#REF!</definedName>
    <definedName name="us_def023" localSheetId="22">#REF!</definedName>
    <definedName name="us_def023">#REF!</definedName>
    <definedName name="us_def024" localSheetId="1">#REF!</definedName>
    <definedName name="us_def024" localSheetId="13">#REF!</definedName>
    <definedName name="us_def024" localSheetId="15">#REF!</definedName>
    <definedName name="us_def024" localSheetId="21">#REF!</definedName>
    <definedName name="us_def024" localSheetId="22">#REF!</definedName>
    <definedName name="us_def024">#REF!</definedName>
    <definedName name="us_def040" localSheetId="1">#REF!</definedName>
    <definedName name="us_def040" localSheetId="13">#REF!</definedName>
    <definedName name="us_def040" localSheetId="15">#REF!</definedName>
    <definedName name="us_def040" localSheetId="21">#REF!</definedName>
    <definedName name="us_def040" localSheetId="22">#REF!</definedName>
    <definedName name="us_def040">#REF!</definedName>
    <definedName name="us_def042" localSheetId="1">#REF!</definedName>
    <definedName name="us_def042" localSheetId="13">#REF!</definedName>
    <definedName name="us_def042" localSheetId="15">#REF!</definedName>
    <definedName name="us_def042" localSheetId="21">#REF!</definedName>
    <definedName name="us_def042" localSheetId="22">#REF!</definedName>
    <definedName name="us_def042">#REF!</definedName>
    <definedName name="us_def043" localSheetId="1">#REF!</definedName>
    <definedName name="us_def043" localSheetId="13">#REF!</definedName>
    <definedName name="us_def043" localSheetId="15">#REF!</definedName>
    <definedName name="us_def043" localSheetId="21">#REF!</definedName>
    <definedName name="us_def043" localSheetId="22">#REF!</definedName>
    <definedName name="us_def043">#REF!</definedName>
    <definedName name="us_def047" localSheetId="1">#REF!</definedName>
    <definedName name="us_def047" localSheetId="13">#REF!</definedName>
    <definedName name="us_def047" localSheetId="15">#REF!</definedName>
    <definedName name="us_def047" localSheetId="21">#REF!</definedName>
    <definedName name="us_def047" localSheetId="22">#REF!</definedName>
    <definedName name="us_def047">#REF!</definedName>
    <definedName name="us_dpq013" localSheetId="1">#REF!</definedName>
    <definedName name="us_dpq013" localSheetId="13">#REF!</definedName>
    <definedName name="us_dpq013" localSheetId="15">#REF!</definedName>
    <definedName name="us_dpq013" localSheetId="21">#REF!</definedName>
    <definedName name="us_dpq013" localSheetId="22">#REF!</definedName>
    <definedName name="us_dpq013">#REF!</definedName>
    <definedName name="us_dpr025" localSheetId="1">#REF!</definedName>
    <definedName name="us_dpr025" localSheetId="13">#REF!</definedName>
    <definedName name="us_dpr025" localSheetId="15">#REF!</definedName>
    <definedName name="us_dpr025" localSheetId="21">#REF!</definedName>
    <definedName name="us_dpr025" localSheetId="22">#REF!</definedName>
    <definedName name="us_dpr025">#REF!</definedName>
    <definedName name="us_dpr026" localSheetId="1">#REF!</definedName>
    <definedName name="us_dpr026" localSheetId="13">#REF!</definedName>
    <definedName name="us_dpr026" localSheetId="15">#REF!</definedName>
    <definedName name="us_dpr026" localSheetId="21">#REF!</definedName>
    <definedName name="us_dpr026" localSheetId="22">#REF!</definedName>
    <definedName name="us_dpr026">#REF!</definedName>
    <definedName name="us_dpr032" localSheetId="1">#REF!</definedName>
    <definedName name="us_dpr032" localSheetId="13">#REF!</definedName>
    <definedName name="us_dpr032" localSheetId="15">#REF!</definedName>
    <definedName name="us_dpr032" localSheetId="21">#REF!</definedName>
    <definedName name="us_dpr032" localSheetId="22">#REF!</definedName>
    <definedName name="us_dpr032">#REF!</definedName>
    <definedName name="us_dpr035" localSheetId="1">#REF!</definedName>
    <definedName name="us_dpr035" localSheetId="13">#REF!</definedName>
    <definedName name="us_dpr035" localSheetId="15">#REF!</definedName>
    <definedName name="us_dpr035" localSheetId="21">#REF!</definedName>
    <definedName name="us_dpr035" localSheetId="22">#REF!</definedName>
    <definedName name="us_dpr035">#REF!</definedName>
    <definedName name="us_efi011" localSheetId="1">#REF!</definedName>
    <definedName name="us_efi011" localSheetId="13">#REF!</definedName>
    <definedName name="us_efi011" localSheetId="15">#REF!</definedName>
    <definedName name="us_efi011" localSheetId="21">#REF!</definedName>
    <definedName name="us_efi011" localSheetId="22">#REF!</definedName>
    <definedName name="us_efi011">#REF!</definedName>
    <definedName name="us_efi016" localSheetId="1">#REF!</definedName>
    <definedName name="us_efi016" localSheetId="13">#REF!</definedName>
    <definedName name="us_efi016" localSheetId="15">#REF!</definedName>
    <definedName name="us_efi016" localSheetId="21">#REF!</definedName>
    <definedName name="us_efi016" localSheetId="22">#REF!</definedName>
    <definedName name="us_efi016">#REF!</definedName>
    <definedName name="Vepba" localSheetId="1">#REF!</definedName>
    <definedName name="Vepba" localSheetId="13">#REF!</definedName>
    <definedName name="Vepba" localSheetId="15">#REF!</definedName>
    <definedName name="Vepba" localSheetId="21">#REF!</definedName>
    <definedName name="Vepba" localSheetId="22">#REF!</definedName>
    <definedName name="Vepba">#REF!</definedName>
    <definedName name="vvvvvvvvvvvvvvvv" localSheetId="1">'[1]GDP_CMP over time'!#REF!</definedName>
    <definedName name="vvvvvvvvvvvvvvvv" localSheetId="13">'[2]GDP_CMP over time'!#REF!</definedName>
    <definedName name="vvvvvvvvvvvvvvvv" localSheetId="15">'[2]GDP_CMP over time'!#REF!</definedName>
    <definedName name="vvvvvvvvvvvvvvvv" localSheetId="21">'[2]GDP_CMP over time'!#REF!</definedName>
    <definedName name="vvvvvvvvvvvvvvvv" localSheetId="22">'[2]GDP_CMP over time'!#REF!</definedName>
    <definedName name="vvvvvvvvvvvvvvvv" localSheetId="27">'[2]GDP_CMP over time'!#REF!</definedName>
    <definedName name="vvvvvvvvvvvvvvvv" localSheetId="7">'[2]GDP_CMP over time'!#REF!</definedName>
    <definedName name="vvvvvvvvvvvvvvvv" localSheetId="8">'[2]GDP_CMP over time'!#REF!</definedName>
    <definedName name="vvvvvvvvvvvvvvvv">'[2]GDP_CMP over time'!#REF!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77" l="1"/>
  <c r="C19" i="77"/>
  <c r="C18" i="77"/>
  <c r="C17" i="77"/>
  <c r="C16" i="77"/>
  <c r="C15" i="77"/>
  <c r="C14" i="77"/>
  <c r="C13" i="77"/>
  <c r="C12" i="77"/>
  <c r="C11" i="77"/>
  <c r="C10" i="77"/>
  <c r="C9" i="77"/>
  <c r="C8" i="77"/>
  <c r="C7" i="77"/>
  <c r="C6" i="77"/>
  <c r="C5" i="77"/>
  <c r="J27" i="29" l="1"/>
  <c r="D8" i="29" s="1"/>
  <c r="C32" i="29"/>
  <c r="D32" i="29"/>
  <c r="E32" i="29"/>
  <c r="F32" i="29"/>
  <c r="G32" i="29"/>
  <c r="H32" i="29"/>
  <c r="I32" i="29"/>
  <c r="B32" i="29"/>
  <c r="J31" i="29"/>
  <c r="D6" i="29" s="1"/>
  <c r="J29" i="29"/>
  <c r="D7" i="29" s="1"/>
  <c r="J28" i="29"/>
  <c r="J30" i="29"/>
  <c r="J26" i="29"/>
  <c r="E24" i="23"/>
  <c r="E17" i="23"/>
  <c r="D8" i="23" s="1"/>
  <c r="E18" i="23"/>
  <c r="D7" i="23" s="1"/>
  <c r="E19" i="23"/>
  <c r="D9" i="23" s="1"/>
  <c r="E20" i="23"/>
  <c r="E21" i="23"/>
  <c r="D10" i="23" s="1"/>
  <c r="E22" i="23"/>
  <c r="E23" i="23"/>
  <c r="E16" i="23"/>
  <c r="J32" i="29" l="1"/>
  <c r="D5" i="29" s="1"/>
  <c r="B28" i="6"/>
  <c r="B29" i="6"/>
  <c r="B30" i="6"/>
  <c r="B31" i="6"/>
  <c r="B36" i="6" s="1"/>
  <c r="B34" i="6"/>
  <c r="D36" i="4"/>
  <c r="D30" i="4" s="1"/>
  <c r="B31" i="4"/>
  <c r="B32" i="4"/>
  <c r="B33" i="4"/>
  <c r="J15" i="6"/>
  <c r="K15" i="6"/>
  <c r="L15" i="6"/>
  <c r="C33" i="4"/>
  <c r="D33" i="4" s="1"/>
  <c r="C32" i="4"/>
  <c r="D32" i="4" s="1"/>
  <c r="D27" i="4" s="1"/>
  <c r="D14" i="4" s="1"/>
  <c r="C31" i="4"/>
  <c r="D31" i="4" s="1"/>
  <c r="C30" i="4"/>
  <c r="D37" i="4" s="1"/>
  <c r="G14" i="4" s="1"/>
  <c r="D28" i="4" l="1"/>
  <c r="E14" i="4" s="1"/>
  <c r="D26" i="4"/>
  <c r="C14" i="4" s="1"/>
  <c r="M12" i="30"/>
  <c r="L12" i="30"/>
  <c r="K12" i="30"/>
  <c r="J12" i="30"/>
  <c r="I12" i="30"/>
  <c r="H12" i="30"/>
  <c r="G12" i="30"/>
  <c r="F12" i="30"/>
  <c r="E12" i="30"/>
  <c r="D12" i="30"/>
  <c r="C12" i="30"/>
  <c r="B12" i="30"/>
  <c r="N9" i="30"/>
  <c r="N8" i="30"/>
  <c r="N7" i="30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F57" i="28" s="1"/>
  <c r="B56" i="28"/>
  <c r="B55" i="28"/>
  <c r="F55" i="28" s="1"/>
  <c r="B54" i="28"/>
  <c r="F54" i="28" s="1"/>
  <c r="B53" i="28"/>
  <c r="F53" i="28" s="1"/>
  <c r="B52" i="28"/>
  <c r="F52" i="28" s="1"/>
  <c r="B51" i="28"/>
  <c r="F51" i="28" s="1"/>
  <c r="B50" i="28"/>
  <c r="F50" i="28" s="1"/>
  <c r="B49" i="28"/>
  <c r="F49" i="28" s="1"/>
  <c r="B48" i="28"/>
  <c r="F48" i="28" s="1"/>
  <c r="F56" i="28"/>
  <c r="B33" i="28"/>
  <c r="F33" i="28" s="1"/>
  <c r="F32" i="28"/>
  <c r="E23" i="28"/>
  <c r="E24" i="28" s="1"/>
  <c r="E25" i="28" s="1"/>
  <c r="E26" i="28" s="1"/>
  <c r="E27" i="28" s="1"/>
  <c r="E28" i="28" s="1"/>
  <c r="E29" i="28" s="1"/>
  <c r="E30" i="28" s="1"/>
  <c r="E31" i="28" s="1"/>
  <c r="E32" i="28" s="1"/>
  <c r="E33" i="28" s="1"/>
  <c r="E34" i="28" s="1"/>
  <c r="E35" i="28" s="1"/>
  <c r="E36" i="28" s="1"/>
  <c r="E37" i="28" s="1"/>
  <c r="E38" i="28" s="1"/>
  <c r="E39" i="28" s="1"/>
  <c r="E40" i="28" s="1"/>
  <c r="E41" i="28" s="1"/>
  <c r="E42" i="28" s="1"/>
  <c r="E43" i="28" s="1"/>
  <c r="E44" i="28" s="1"/>
  <c r="E45" i="28" s="1"/>
  <c r="E46" i="28" s="1"/>
  <c r="E47" i="28" s="1"/>
  <c r="E48" i="28" s="1"/>
  <c r="E49" i="28" s="1"/>
  <c r="E50" i="28" s="1"/>
  <c r="E51" i="28" s="1"/>
  <c r="E52" i="28" s="1"/>
  <c r="E53" i="28" s="1"/>
  <c r="E54" i="28" s="1"/>
  <c r="E55" i="28" s="1"/>
  <c r="E56" i="28" s="1"/>
  <c r="E57" i="28" s="1"/>
  <c r="AQ25" i="27"/>
  <c r="BA21" i="27"/>
  <c r="AZ21" i="27"/>
  <c r="AY21" i="27"/>
  <c r="AX21" i="27"/>
  <c r="AW21" i="27"/>
  <c r="AV21" i="27"/>
  <c r="AU21" i="27"/>
  <c r="AT21" i="27"/>
  <c r="AS21" i="27"/>
  <c r="AR21" i="27"/>
  <c r="AQ21" i="27"/>
  <c r="AP21" i="27"/>
  <c r="AO21" i="27"/>
  <c r="AN21" i="27"/>
  <c r="AM21" i="27"/>
  <c r="AL21" i="27"/>
  <c r="AK21" i="27"/>
  <c r="AJ21" i="27"/>
  <c r="AI21" i="27"/>
  <c r="AH21" i="27"/>
  <c r="AG21" i="27"/>
  <c r="AF21" i="27"/>
  <c r="AE21" i="27"/>
  <c r="AD21" i="27"/>
  <c r="AC21" i="27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BA20" i="27"/>
  <c r="AZ20" i="27"/>
  <c r="AY20" i="27"/>
  <c r="AX20" i="27"/>
  <c r="AW20" i="27"/>
  <c r="AV20" i="27"/>
  <c r="AU20" i="27"/>
  <c r="AT20" i="27"/>
  <c r="AS20" i="27"/>
  <c r="AR20" i="27"/>
  <c r="AQ20" i="27"/>
  <c r="AP20" i="27"/>
  <c r="AO20" i="27"/>
  <c r="AN20" i="27"/>
  <c r="AM20" i="27"/>
  <c r="AL20" i="27"/>
  <c r="AK20" i="27"/>
  <c r="AJ20" i="27"/>
  <c r="AI20" i="27"/>
  <c r="AH20" i="27"/>
  <c r="AG20" i="27"/>
  <c r="AF20" i="27"/>
  <c r="AE20" i="27"/>
  <c r="AD20" i="27"/>
  <c r="AC20" i="27"/>
  <c r="AB20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C20" i="27"/>
  <c r="BL17" i="27"/>
  <c r="BK17" i="27"/>
  <c r="BJ17" i="27"/>
  <c r="BI17" i="27"/>
  <c r="BH17" i="27"/>
  <c r="BG17" i="27"/>
  <c r="BF17" i="27"/>
  <c r="BE17" i="27"/>
  <c r="BD17" i="27"/>
  <c r="BC17" i="27"/>
  <c r="BB17" i="27"/>
  <c r="BA17" i="27"/>
  <c r="AZ17" i="27"/>
  <c r="AY17" i="27"/>
  <c r="AX17" i="27"/>
  <c r="AW17" i="27"/>
  <c r="AV17" i="27"/>
  <c r="AU17" i="27"/>
  <c r="AT17" i="27"/>
  <c r="AS17" i="27"/>
  <c r="AR17" i="27"/>
  <c r="AQ17" i="27"/>
  <c r="AP17" i="27"/>
  <c r="AO17" i="27"/>
  <c r="AN17" i="27"/>
  <c r="AM17" i="27"/>
  <c r="AL17" i="27"/>
  <c r="AK17" i="27"/>
  <c r="AJ17" i="27"/>
  <c r="AI17" i="27"/>
  <c r="AH17" i="27"/>
  <c r="AG17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O27" i="27" s="1"/>
  <c r="N17" i="27"/>
  <c r="N27" i="27" s="1"/>
  <c r="M17" i="27"/>
  <c r="L17" i="27"/>
  <c r="L27" i="27" s="1"/>
  <c r="K17" i="27"/>
  <c r="K27" i="27" s="1"/>
  <c r="J17" i="27"/>
  <c r="J27" i="27" s="1"/>
  <c r="I17" i="27"/>
  <c r="H17" i="27"/>
  <c r="H27" i="27" s="1"/>
  <c r="G17" i="27"/>
  <c r="G27" i="27" s="1"/>
  <c r="F17" i="27"/>
  <c r="F27" i="27" s="1"/>
  <c r="E17" i="27"/>
  <c r="D17" i="27"/>
  <c r="D27" i="27" s="1"/>
  <c r="BA12" i="27"/>
  <c r="AZ12" i="27"/>
  <c r="AY12" i="27"/>
  <c r="AX12" i="27"/>
  <c r="AW12" i="27"/>
  <c r="AV12" i="27"/>
  <c r="AU12" i="27"/>
  <c r="AT12" i="27"/>
  <c r="AS12" i="27"/>
  <c r="AR12" i="27"/>
  <c r="AQ12" i="27"/>
  <c r="AP12" i="27"/>
  <c r="AO12" i="27"/>
  <c r="AN12" i="27"/>
  <c r="AM12" i="27"/>
  <c r="AL12" i="27"/>
  <c r="AK12" i="27"/>
  <c r="AJ12" i="27"/>
  <c r="AI12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BL9" i="27"/>
  <c r="BK9" i="27"/>
  <c r="BJ9" i="27"/>
  <c r="BI9" i="27"/>
  <c r="BH9" i="27"/>
  <c r="BG9" i="27"/>
  <c r="BF9" i="27"/>
  <c r="BE9" i="27"/>
  <c r="BD9" i="27"/>
  <c r="BC9" i="27"/>
  <c r="BB9" i="27"/>
  <c r="BA9" i="27"/>
  <c r="AZ9" i="27"/>
  <c r="AY9" i="27"/>
  <c r="AX9" i="27"/>
  <c r="AW9" i="27"/>
  <c r="AV9" i="27"/>
  <c r="AU9" i="27"/>
  <c r="AT9" i="27"/>
  <c r="AS9" i="27"/>
  <c r="AR9" i="27"/>
  <c r="AQ9" i="27"/>
  <c r="AP9" i="27"/>
  <c r="AO9" i="27"/>
  <c r="AN9" i="27"/>
  <c r="AM9" i="27"/>
  <c r="AL9" i="27"/>
  <c r="AK9" i="27"/>
  <c r="AJ9" i="27"/>
  <c r="AI9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10" i="23"/>
  <c r="C8" i="23"/>
  <c r="C9" i="23"/>
  <c r="C7" i="23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F9" i="14"/>
  <c r="G13" i="12"/>
  <c r="F13" i="12"/>
  <c r="E13" i="12"/>
  <c r="D13" i="12"/>
  <c r="G10" i="11"/>
  <c r="G16" i="11" s="1"/>
  <c r="B10" i="11"/>
  <c r="A18" i="9"/>
  <c r="I17" i="9"/>
  <c r="E17" i="9"/>
  <c r="A17" i="9"/>
  <c r="J16" i="9"/>
  <c r="I16" i="9"/>
  <c r="H16" i="9"/>
  <c r="G16" i="9"/>
  <c r="F16" i="9"/>
  <c r="E16" i="9"/>
  <c r="D16" i="9"/>
  <c r="C16" i="9"/>
  <c r="B16" i="9"/>
  <c r="H13" i="9"/>
  <c r="H18" i="9" s="1"/>
  <c r="D13" i="9"/>
  <c r="D18" i="9" s="1"/>
  <c r="G13" i="9"/>
  <c r="G18" i="9" s="1"/>
  <c r="C13" i="9"/>
  <c r="C18" i="9" s="1"/>
  <c r="J17" i="9"/>
  <c r="H17" i="9"/>
  <c r="G17" i="9"/>
  <c r="F17" i="9"/>
  <c r="D17" i="9"/>
  <c r="C17" i="9"/>
  <c r="B17" i="9"/>
  <c r="AA11" i="7"/>
  <c r="Z11" i="7"/>
  <c r="Y11" i="7"/>
  <c r="X11" i="7"/>
  <c r="W11" i="7"/>
  <c r="V11" i="7"/>
  <c r="U11" i="7"/>
  <c r="T11" i="7"/>
  <c r="S11" i="7"/>
  <c r="R11" i="7"/>
  <c r="Q11" i="7"/>
  <c r="P11" i="7"/>
  <c r="AA10" i="7"/>
  <c r="Z10" i="7"/>
  <c r="Y10" i="7"/>
  <c r="X10" i="7"/>
  <c r="W10" i="7"/>
  <c r="V10" i="7"/>
  <c r="U10" i="7"/>
  <c r="T10" i="7"/>
  <c r="S10" i="7"/>
  <c r="R10" i="7"/>
  <c r="Q10" i="7"/>
  <c r="P10" i="7"/>
  <c r="AA9" i="7"/>
  <c r="Z9" i="7"/>
  <c r="Y9" i="7"/>
  <c r="X9" i="7"/>
  <c r="W9" i="7"/>
  <c r="V9" i="7"/>
  <c r="U9" i="7"/>
  <c r="T9" i="7"/>
  <c r="S9" i="7"/>
  <c r="R9" i="7"/>
  <c r="Q9" i="7"/>
  <c r="P9" i="7"/>
  <c r="AA8" i="7"/>
  <c r="Z8" i="7"/>
  <c r="Y8" i="7"/>
  <c r="X8" i="7"/>
  <c r="W8" i="7"/>
  <c r="V8" i="7"/>
  <c r="U8" i="7"/>
  <c r="T8" i="7"/>
  <c r="S8" i="7"/>
  <c r="R8" i="7"/>
  <c r="Q8" i="7"/>
  <c r="P8" i="7"/>
  <c r="AA7" i="7"/>
  <c r="Z7" i="7"/>
  <c r="Y7" i="7"/>
  <c r="X7" i="7"/>
  <c r="W7" i="7"/>
  <c r="V7" i="7"/>
  <c r="U7" i="7"/>
  <c r="T7" i="7"/>
  <c r="S7" i="7"/>
  <c r="S6" i="7" s="1"/>
  <c r="R7" i="7"/>
  <c r="R6" i="7" s="1"/>
  <c r="Q7" i="7"/>
  <c r="Q6" i="7" s="1"/>
  <c r="P7" i="7"/>
  <c r="P6" i="7" s="1"/>
  <c r="AA6" i="7"/>
  <c r="Z6" i="7"/>
  <c r="Y6" i="7"/>
  <c r="X6" i="7"/>
  <c r="W6" i="7"/>
  <c r="V6" i="7"/>
  <c r="V12" i="7" s="1"/>
  <c r="V21" i="7" s="1"/>
  <c r="U6" i="7"/>
  <c r="T6" i="7"/>
  <c r="M6" i="7"/>
  <c r="L6" i="7"/>
  <c r="K6" i="7"/>
  <c r="J6" i="7"/>
  <c r="I6" i="7"/>
  <c r="H6" i="7"/>
  <c r="G6" i="7"/>
  <c r="F6" i="7"/>
  <c r="E6" i="7"/>
  <c r="D6" i="7"/>
  <c r="C6" i="7"/>
  <c r="B6" i="7"/>
  <c r="L36" i="6"/>
  <c r="K36" i="6"/>
  <c r="J36" i="6"/>
  <c r="N32" i="6"/>
  <c r="L34" i="6"/>
  <c r="K34" i="6"/>
  <c r="J34" i="6"/>
  <c r="I34" i="6"/>
  <c r="H34" i="6"/>
  <c r="G34" i="6"/>
  <c r="F34" i="6"/>
  <c r="E34" i="6"/>
  <c r="D34" i="6"/>
  <c r="C34" i="6"/>
  <c r="I31" i="6"/>
  <c r="H31" i="6"/>
  <c r="G31" i="6"/>
  <c r="G36" i="6" s="1"/>
  <c r="F31" i="6"/>
  <c r="F36" i="6" s="1"/>
  <c r="E31" i="6"/>
  <c r="E36" i="6" s="1"/>
  <c r="D31" i="6"/>
  <c r="D36" i="6" s="1"/>
  <c r="C31" i="6"/>
  <c r="C36" i="6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N27" i="6"/>
  <c r="L27" i="6"/>
  <c r="K27" i="6"/>
  <c r="J27" i="6"/>
  <c r="N26" i="6"/>
  <c r="L26" i="6"/>
  <c r="K26" i="6"/>
  <c r="J26" i="6"/>
  <c r="N25" i="6"/>
  <c r="L25" i="6"/>
  <c r="K25" i="6"/>
  <c r="J25" i="6"/>
  <c r="N24" i="6"/>
  <c r="L24" i="6"/>
  <c r="K24" i="6"/>
  <c r="J24" i="6"/>
  <c r="J10" i="6"/>
  <c r="G15" i="6"/>
  <c r="F15" i="6"/>
  <c r="E15" i="6"/>
  <c r="D15" i="6"/>
  <c r="C15" i="6"/>
  <c r="B15" i="6"/>
  <c r="I14" i="6"/>
  <c r="H14" i="6"/>
  <c r="G14" i="6"/>
  <c r="F14" i="6"/>
  <c r="E14" i="6"/>
  <c r="D14" i="6"/>
  <c r="C14" i="6"/>
  <c r="B14" i="6"/>
  <c r="I13" i="6"/>
  <c r="H13" i="6"/>
  <c r="G13" i="6"/>
  <c r="F13" i="6"/>
  <c r="E13" i="6"/>
  <c r="D13" i="6"/>
  <c r="C13" i="6"/>
  <c r="B13" i="6"/>
  <c r="I12" i="6"/>
  <c r="H12" i="6"/>
  <c r="G12" i="6"/>
  <c r="F12" i="6"/>
  <c r="E12" i="6"/>
  <c r="D12" i="6"/>
  <c r="C12" i="6"/>
  <c r="B12" i="6"/>
  <c r="L11" i="6"/>
  <c r="K11" i="6"/>
  <c r="J11" i="6"/>
  <c r="I11" i="6"/>
  <c r="H11" i="6"/>
  <c r="L10" i="6"/>
  <c r="K10" i="6"/>
  <c r="L9" i="6"/>
  <c r="K9" i="6"/>
  <c r="J9" i="6"/>
  <c r="L8" i="6"/>
  <c r="K8" i="6"/>
  <c r="J8" i="6"/>
  <c r="L7" i="6"/>
  <c r="K7" i="6"/>
  <c r="J7" i="6"/>
  <c r="O22" i="3"/>
  <c r="O21" i="3"/>
  <c r="O20" i="3"/>
  <c r="O18" i="3"/>
  <c r="O17" i="3"/>
  <c r="O16" i="3"/>
  <c r="I14" i="3"/>
  <c r="H14" i="3"/>
  <c r="G14" i="3"/>
  <c r="F14" i="3"/>
  <c r="E14" i="3"/>
  <c r="D14" i="3"/>
  <c r="C14" i="3"/>
  <c r="B14" i="3"/>
  <c r="O11" i="3"/>
  <c r="I10" i="3"/>
  <c r="I26" i="3" s="1"/>
  <c r="H10" i="3"/>
  <c r="H26" i="3" s="1"/>
  <c r="G10" i="3"/>
  <c r="G26" i="3" s="1"/>
  <c r="F10" i="3"/>
  <c r="F26" i="3" s="1"/>
  <c r="E10" i="3"/>
  <c r="E26" i="3" s="1"/>
  <c r="D10" i="3"/>
  <c r="D26" i="3" s="1"/>
  <c r="C10" i="3"/>
  <c r="C26" i="3" s="1"/>
  <c r="B10" i="3"/>
  <c r="B26" i="3" s="1"/>
  <c r="I9" i="3"/>
  <c r="I27" i="3" s="1"/>
  <c r="H9" i="3"/>
  <c r="H27" i="3" s="1"/>
  <c r="G9" i="3"/>
  <c r="G27" i="3" s="1"/>
  <c r="F9" i="3"/>
  <c r="F27" i="3" s="1"/>
  <c r="E9" i="3"/>
  <c r="E27" i="3" s="1"/>
  <c r="D9" i="3"/>
  <c r="D27" i="3" s="1"/>
  <c r="C9" i="3"/>
  <c r="C27" i="3" s="1"/>
  <c r="B9" i="3"/>
  <c r="B27" i="3" s="1"/>
  <c r="I8" i="3"/>
  <c r="I25" i="3" s="1"/>
  <c r="H8" i="3"/>
  <c r="H25" i="3" s="1"/>
  <c r="G8" i="3"/>
  <c r="G25" i="3" s="1"/>
  <c r="F8" i="3"/>
  <c r="F25" i="3" s="1"/>
  <c r="E8" i="3"/>
  <c r="E25" i="3" s="1"/>
  <c r="D8" i="3"/>
  <c r="D25" i="3" s="1"/>
  <c r="C8" i="3"/>
  <c r="C25" i="3" s="1"/>
  <c r="B8" i="3"/>
  <c r="B25" i="3" s="1"/>
  <c r="AA25" i="27" l="1"/>
  <c r="AI25" i="27"/>
  <c r="N12" i="30"/>
  <c r="K25" i="27"/>
  <c r="S25" i="27"/>
  <c r="AY25" i="27"/>
  <c r="R25" i="27"/>
  <c r="V25" i="27"/>
  <c r="Z25" i="27"/>
  <c r="AD25" i="27"/>
  <c r="AH25" i="27"/>
  <c r="AL25" i="27"/>
  <c r="AP25" i="27"/>
  <c r="AT25" i="27"/>
  <c r="AX25" i="27"/>
  <c r="BB25" i="27"/>
  <c r="W25" i="27"/>
  <c r="AE25" i="27"/>
  <c r="AM25" i="27"/>
  <c r="AU25" i="27"/>
  <c r="F25" i="27"/>
  <c r="N25" i="27"/>
  <c r="G25" i="27"/>
  <c r="O25" i="27"/>
  <c r="J25" i="27"/>
  <c r="N14" i="3"/>
  <c r="G15" i="11"/>
  <c r="G13" i="11"/>
  <c r="J17" i="29"/>
  <c r="C8" i="29" s="1"/>
  <c r="J19" i="29"/>
  <c r="C7" i="29" s="1"/>
  <c r="J20" i="29"/>
  <c r="C11" i="29" s="1"/>
  <c r="B10" i="29" s="1"/>
  <c r="N29" i="6"/>
  <c r="N28" i="6"/>
  <c r="N30" i="6"/>
  <c r="I36" i="6"/>
  <c r="I15" i="6"/>
  <c r="I10" i="6" s="1"/>
  <c r="H36" i="6"/>
  <c r="H15" i="6"/>
  <c r="H10" i="6" s="1"/>
  <c r="J16" i="29"/>
  <c r="C9" i="29" s="1"/>
  <c r="D25" i="27"/>
  <c r="L25" i="27"/>
  <c r="P25" i="27"/>
  <c r="X25" i="27"/>
  <c r="AB25" i="27"/>
  <c r="AJ25" i="27"/>
  <c r="AN25" i="27"/>
  <c r="AV25" i="27"/>
  <c r="J22" i="29"/>
  <c r="E27" i="27"/>
  <c r="E25" i="27"/>
  <c r="I27" i="27"/>
  <c r="I25" i="27"/>
  <c r="M27" i="27"/>
  <c r="M25" i="27"/>
  <c r="Q25" i="27"/>
  <c r="U25" i="27"/>
  <c r="Y25" i="27"/>
  <c r="AC25" i="27"/>
  <c r="AG25" i="27"/>
  <c r="AK25" i="27"/>
  <c r="AO25" i="27"/>
  <c r="AS25" i="27"/>
  <c r="AW25" i="27"/>
  <c r="BA25" i="27"/>
  <c r="P27" i="27"/>
  <c r="H25" i="27"/>
  <c r="T25" i="27"/>
  <c r="AF25" i="27"/>
  <c r="AR25" i="27"/>
  <c r="AZ25" i="27"/>
  <c r="B34" i="28"/>
  <c r="J21" i="29"/>
  <c r="C6" i="29" s="1"/>
  <c r="J18" i="29"/>
  <c r="C10" i="29" s="1"/>
  <c r="V16" i="7"/>
  <c r="V17" i="7"/>
  <c r="O29" i="3"/>
  <c r="V18" i="7"/>
  <c r="V20" i="7"/>
  <c r="R12" i="7"/>
  <c r="R21" i="7" s="1"/>
  <c r="Z12" i="7"/>
  <c r="Z21" i="7" s="1"/>
  <c r="V15" i="7"/>
  <c r="O8" i="3"/>
  <c r="O10" i="3"/>
  <c r="O14" i="3"/>
  <c r="N25" i="3"/>
  <c r="N27" i="3"/>
  <c r="O27" i="3"/>
  <c r="S19" i="7"/>
  <c r="S12" i="7"/>
  <c r="S16" i="7" s="1"/>
  <c r="W12" i="7"/>
  <c r="W15" i="7" s="1"/>
  <c r="AA12" i="7"/>
  <c r="AA20" i="7" s="1"/>
  <c r="E10" i="11"/>
  <c r="I10" i="11"/>
  <c r="I15" i="11" s="1"/>
  <c r="G17" i="11"/>
  <c r="G14" i="11"/>
  <c r="O9" i="3"/>
  <c r="V19" i="7"/>
  <c r="B17" i="11"/>
  <c r="O25" i="3"/>
  <c r="P12" i="7"/>
  <c r="P17" i="7" s="1"/>
  <c r="T12" i="7"/>
  <c r="X12" i="7"/>
  <c r="X17" i="7" s="1"/>
  <c r="E13" i="9"/>
  <c r="E18" i="9" s="1"/>
  <c r="I13" i="9"/>
  <c r="I18" i="9" s="1"/>
  <c r="B13" i="11"/>
  <c r="F10" i="11"/>
  <c r="F13" i="11" s="1"/>
  <c r="N31" i="6"/>
  <c r="Q12" i="7"/>
  <c r="Q21" i="7" s="1"/>
  <c r="U12" i="7"/>
  <c r="U21" i="7" s="1"/>
  <c r="Y12" i="7"/>
  <c r="Y21" i="7" s="1"/>
  <c r="B13" i="9"/>
  <c r="B18" i="9" s="1"/>
  <c r="F13" i="9"/>
  <c r="F18" i="9" s="1"/>
  <c r="J13" i="9"/>
  <c r="J18" i="9" s="1"/>
  <c r="B16" i="11"/>
  <c r="B15" i="11"/>
  <c r="C10" i="11"/>
  <c r="D10" i="11"/>
  <c r="D15" i="11" s="1"/>
  <c r="H10" i="11"/>
  <c r="H14" i="11" s="1"/>
  <c r="B14" i="11"/>
  <c r="C9" i="14"/>
  <c r="R20" i="7" l="1"/>
  <c r="R15" i="7"/>
  <c r="Z18" i="7"/>
  <c r="Y15" i="7"/>
  <c r="R18" i="7"/>
  <c r="R19" i="7"/>
  <c r="R16" i="7"/>
  <c r="S20" i="7"/>
  <c r="Y18" i="7"/>
  <c r="S18" i="7"/>
  <c r="P19" i="7"/>
  <c r="W20" i="7"/>
  <c r="C15" i="11"/>
  <c r="I14" i="11"/>
  <c r="D14" i="11"/>
  <c r="I13" i="11"/>
  <c r="E13" i="11"/>
  <c r="C16" i="11"/>
  <c r="B9" i="29"/>
  <c r="B8" i="29" s="1"/>
  <c r="B7" i="29" s="1"/>
  <c r="B6" i="29" s="1"/>
  <c r="C5" i="29"/>
  <c r="B35" i="28"/>
  <c r="F34" i="28"/>
  <c r="G9" i="14"/>
  <c r="T19" i="7"/>
  <c r="T21" i="7"/>
  <c r="T18" i="7"/>
  <c r="X16" i="7"/>
  <c r="N29" i="3"/>
  <c r="U16" i="7"/>
  <c r="AA15" i="7"/>
  <c r="H17" i="11"/>
  <c r="H16" i="11"/>
  <c r="H13" i="11"/>
  <c r="F16" i="11"/>
  <c r="C13" i="11"/>
  <c r="P21" i="7"/>
  <c r="P20" i="7"/>
  <c r="P18" i="7"/>
  <c r="Z20" i="7"/>
  <c r="I17" i="11"/>
  <c r="I16" i="11"/>
  <c r="S21" i="7"/>
  <c r="S17" i="7"/>
  <c r="AA19" i="7"/>
  <c r="W18" i="7"/>
  <c r="Y19" i="7"/>
  <c r="U18" i="7"/>
  <c r="T20" i="7"/>
  <c r="T16" i="7"/>
  <c r="P15" i="7"/>
  <c r="Q16" i="7"/>
  <c r="AA16" i="7"/>
  <c r="Z15" i="7"/>
  <c r="Y17" i="7"/>
  <c r="E9" i="14"/>
  <c r="X21" i="7"/>
  <c r="X20" i="7"/>
  <c r="X18" i="7"/>
  <c r="O26" i="3"/>
  <c r="N26" i="3"/>
  <c r="F17" i="11"/>
  <c r="F15" i="11"/>
  <c r="F14" i="11"/>
  <c r="W21" i="7"/>
  <c r="W17" i="7"/>
  <c r="AA18" i="7"/>
  <c r="Q20" i="7"/>
  <c r="T15" i="7"/>
  <c r="D17" i="11"/>
  <c r="D13" i="11"/>
  <c r="D16" i="11"/>
  <c r="C17" i="11"/>
  <c r="C14" i="11"/>
  <c r="H15" i="11"/>
  <c r="E17" i="11"/>
  <c r="E16" i="11"/>
  <c r="E15" i="11"/>
  <c r="W19" i="7"/>
  <c r="E14" i="11"/>
  <c r="Z17" i="7"/>
  <c r="Y20" i="7"/>
  <c r="U19" i="7"/>
  <c r="U17" i="7"/>
  <c r="X19" i="7"/>
  <c r="T17" i="7"/>
  <c r="P16" i="7"/>
  <c r="Q18" i="7"/>
  <c r="U15" i="7"/>
  <c r="W16" i="7"/>
  <c r="S15" i="7"/>
  <c r="R17" i="7"/>
  <c r="AA21" i="7"/>
  <c r="AA17" i="7"/>
  <c r="Z19" i="7"/>
  <c r="U20" i="7"/>
  <c r="Q19" i="7"/>
  <c r="Q17" i="7"/>
  <c r="X15" i="7"/>
  <c r="Y16" i="7"/>
  <c r="Q15" i="7"/>
  <c r="Z16" i="7"/>
  <c r="B36" i="28" l="1"/>
  <c r="F35" i="28"/>
  <c r="D9" i="14"/>
  <c r="F36" i="28" l="1"/>
  <c r="B37" i="28"/>
  <c r="F37" i="28" l="1"/>
  <c r="B38" i="28"/>
  <c r="B39" i="28" l="1"/>
  <c r="F38" i="28"/>
  <c r="B40" i="28" l="1"/>
  <c r="F39" i="28"/>
  <c r="F40" i="28" l="1"/>
  <c r="B41" i="28"/>
  <c r="F41" i="28" l="1"/>
  <c r="B42" i="28"/>
  <c r="B43" i="28" l="1"/>
  <c r="F42" i="28"/>
  <c r="B44" i="28" l="1"/>
  <c r="F43" i="28"/>
  <c r="F44" i="28" l="1"/>
  <c r="B45" i="28"/>
  <c r="B46" i="28" l="1"/>
  <c r="F45" i="28"/>
  <c r="B47" i="28" l="1"/>
  <c r="F47" i="28" s="1"/>
  <c r="F46" i="28"/>
  <c r="B34" i="4" l="1"/>
  <c r="C34" i="4" s="1"/>
  <c r="D34" i="4" s="1"/>
  <c r="D29" i="4" s="1"/>
  <c r="F14" i="4" s="1"/>
  <c r="C29" i="4" l="1"/>
</calcChain>
</file>

<file path=xl/sharedStrings.xml><?xml version="1.0" encoding="utf-8"?>
<sst xmlns="http://schemas.openxmlformats.org/spreadsheetml/2006/main" count="2081" uniqueCount="1175">
  <si>
    <t xml:space="preserve">Revízia výdavkov na obranu
</t>
  </si>
  <si>
    <t>Zdrojové dáta pre grafy a tabuľky v záverečnej správe</t>
  </si>
  <si>
    <t>Grafy</t>
  </si>
  <si>
    <t>Číslo</t>
  </si>
  <si>
    <t>Názov</t>
  </si>
  <si>
    <t>Hárok</t>
  </si>
  <si>
    <t>Graf 1: Vývoj výdavkov na obranu (% HDP, metodika NATO)</t>
  </si>
  <si>
    <t>Graf 1</t>
  </si>
  <si>
    <t>Graf 3</t>
  </si>
  <si>
    <t>Graf 4</t>
  </si>
  <si>
    <t>Tabuľky</t>
  </si>
  <si>
    <t>Tabuľka 1</t>
  </si>
  <si>
    <t>Tabuľka 2</t>
  </si>
  <si>
    <t>Tabuľka 3</t>
  </si>
  <si>
    <t>2012 S</t>
  </si>
  <si>
    <t>2013 S</t>
  </si>
  <si>
    <t>2014 S</t>
  </si>
  <si>
    <t>2015 S</t>
  </si>
  <si>
    <t>2016 S</t>
  </si>
  <si>
    <t>2017 S</t>
  </si>
  <si>
    <t>2018 S</t>
  </si>
  <si>
    <t>2019 OS</t>
  </si>
  <si>
    <t>2020 N</t>
  </si>
  <si>
    <t>2021 N</t>
  </si>
  <si>
    <t>2022 N</t>
  </si>
  <si>
    <t>avg 2012 - 18</t>
  </si>
  <si>
    <t>cieľ NATO</t>
  </si>
  <si>
    <t>NATO v EÚ</t>
  </si>
  <si>
    <t>F3</t>
  </si>
  <si>
    <t>C3</t>
  </si>
  <si>
    <t>SVK non COVID</t>
  </si>
  <si>
    <t>SVK COVID</t>
  </si>
  <si>
    <t>Ref. skupina celá</t>
  </si>
  <si>
    <t>Czech Rep</t>
  </si>
  <si>
    <t>Hungary</t>
  </si>
  <si>
    <t>Lithuania</t>
  </si>
  <si>
    <t>Belgium</t>
  </si>
  <si>
    <t>Denmark</t>
  </si>
  <si>
    <t>Netherlands</t>
  </si>
  <si>
    <t>Rozdiel % HDP</t>
  </si>
  <si>
    <t>2019*</t>
  </si>
  <si>
    <t>2012 - 19</t>
  </si>
  <si>
    <t>2012 - 18</t>
  </si>
  <si>
    <t>Bulgaria</t>
  </si>
  <si>
    <t>Croatia</t>
  </si>
  <si>
    <t>Czech Republic</t>
  </si>
  <si>
    <t>Estonia</t>
  </si>
  <si>
    <t>France</t>
  </si>
  <si>
    <t>Germany</t>
  </si>
  <si>
    <t>Greece</t>
  </si>
  <si>
    <t>Italy</t>
  </si>
  <si>
    <t>Latvia*</t>
  </si>
  <si>
    <t>Lithuania*</t>
  </si>
  <si>
    <t>Luxembourg</t>
  </si>
  <si>
    <t>Poland*</t>
  </si>
  <si>
    <t>Portugal</t>
  </si>
  <si>
    <t>Romania*</t>
  </si>
  <si>
    <t>Slovak Republic</t>
  </si>
  <si>
    <t>Slovenia</t>
  </si>
  <si>
    <t>Spain</t>
  </si>
  <si>
    <t>United Kingdom</t>
  </si>
  <si>
    <t>*rok 2019 je odhad</t>
  </si>
  <si>
    <t>https://www.nato.int/cps/en/natohq/news_167080.htm</t>
  </si>
  <si>
    <t>personál</t>
  </si>
  <si>
    <t>prevádzka a iné</t>
  </si>
  <si>
    <t>výzbroj</t>
  </si>
  <si>
    <t>infraštruktúra</t>
  </si>
  <si>
    <t>% HDP</t>
  </si>
  <si>
    <t>NATO v EU</t>
  </si>
  <si>
    <t>NATO-EU</t>
  </si>
  <si>
    <t>SVK</t>
  </si>
  <si>
    <t>SVK 2019</t>
  </si>
  <si>
    <t>HUN</t>
  </si>
  <si>
    <t>DNK</t>
  </si>
  <si>
    <t>LTU</t>
  </si>
  <si>
    <t>NLD</t>
  </si>
  <si>
    <t>CZE</t>
  </si>
  <si>
    <t>BEL</t>
  </si>
  <si>
    <t>SVK 2019 bez F-16</t>
  </si>
  <si>
    <t>F-16</t>
  </si>
  <si>
    <t>mil. eur</t>
  </si>
  <si>
    <t>2021N</t>
  </si>
  <si>
    <t>2022N</t>
  </si>
  <si>
    <t>výdavky celkom</t>
  </si>
  <si>
    <t>podiel na HDP (pravá os)</t>
  </si>
  <si>
    <t>priemer 2012-2018</t>
  </si>
  <si>
    <t>podiel obrany na HDP</t>
  </si>
  <si>
    <t>podiel výzbroje na HDP</t>
  </si>
  <si>
    <t>Menovky riadkov</t>
  </si>
  <si>
    <t>2020R</t>
  </si>
  <si>
    <t>Výdavky MO SR podľa EKRK (v mil. eur)</t>
  </si>
  <si>
    <t>2011 S</t>
  </si>
  <si>
    <t>2019 S</t>
  </si>
  <si>
    <t>600 Bežné výdavky</t>
  </si>
  <si>
    <t>610 Mzdy, platy, služobné príjmy a ostatné osobné vyrovnania</t>
  </si>
  <si>
    <t>Mzdy a odvody</t>
  </si>
  <si>
    <t>620 Poistné a príspevok do poisťovní</t>
  </si>
  <si>
    <t>Výsluhové dôchodky</t>
  </si>
  <si>
    <t>630 Tovary a služby</t>
  </si>
  <si>
    <t>Tovary a služby</t>
  </si>
  <si>
    <t>640 Bežné transfery</t>
  </si>
  <si>
    <t>Ostatné transfery</t>
  </si>
  <si>
    <t>Ostatné transfery 640</t>
  </si>
  <si>
    <t>Kapitálové výdavky</t>
  </si>
  <si>
    <t>642 Transfery jednotlivcom a neziskovým právnickým osobám</t>
  </si>
  <si>
    <t>Celkový súčet</t>
  </si>
  <si>
    <t>Ostatné transfery 642</t>
  </si>
  <si>
    <t>642008 Na príspevok na osobitný účet</t>
  </si>
  <si>
    <t>700 Kapitálové výdavky</t>
  </si>
  <si>
    <t>610 + 620 Mzdy a odvody</t>
  </si>
  <si>
    <t>642008 Osobitný účet</t>
  </si>
  <si>
    <t>640 Bežné transfery okrem osobitného účtu</t>
  </si>
  <si>
    <t>2019S</t>
  </si>
  <si>
    <t>2020 R</t>
  </si>
  <si>
    <t>Investície</t>
  </si>
  <si>
    <t>Investície + F-16</t>
  </si>
  <si>
    <t>Celkom</t>
  </si>
  <si>
    <t>HDP mld. eur bežné ceny</t>
  </si>
  <si>
    <t>Výzbroj</t>
  </si>
  <si>
    <t>Schválený rozpočet na začiatku roka</t>
  </si>
  <si>
    <t>Čerpanie - ŠR a iné</t>
  </si>
  <si>
    <t>Čerpanie - Prostriedky prenesené z min. rokov (ŠR)</t>
  </si>
  <si>
    <t>Čerpanie - EU a spolufinancovanie</t>
  </si>
  <si>
    <t>Prostriedky vyčerpané na konci roka</t>
  </si>
  <si>
    <t>Úrad MO SR</t>
  </si>
  <si>
    <t>PRO</t>
  </si>
  <si>
    <t>OS SR</t>
  </si>
  <si>
    <t>SPOLU</t>
  </si>
  <si>
    <t>priemer 2016-2019</t>
  </si>
  <si>
    <t>Kompenzácie (ESA 2010)</t>
  </si>
  <si>
    <t>Transfery - dôchodky</t>
  </si>
  <si>
    <t>Tovary a služby mimo kompenzácií</t>
  </si>
  <si>
    <t>Transfery - ostatné</t>
  </si>
  <si>
    <t>SPOLU bežné výdavky</t>
  </si>
  <si>
    <t>Ostatné</t>
  </si>
  <si>
    <t>Osobné výdavky (ESA 2010)</t>
  </si>
  <si>
    <t>Transfery- dôchodky</t>
  </si>
  <si>
    <t>Transfery- ostatné</t>
  </si>
  <si>
    <t>vojaci</t>
  </si>
  <si>
    <t>2012-2018</t>
  </si>
  <si>
    <t>civili</t>
  </si>
  <si>
    <t>1.1.1.</t>
  </si>
  <si>
    <t>mzdy</t>
  </si>
  <si>
    <t>1.1.2.+1.3.1.</t>
  </si>
  <si>
    <t>dôchodok</t>
  </si>
  <si>
    <t>1.1.3.</t>
  </si>
  <si>
    <t>iné</t>
  </si>
  <si>
    <t>1.2.1.</t>
  </si>
  <si>
    <t>1.2.2.+1.3.2.</t>
  </si>
  <si>
    <t>kontrolný súčet</t>
  </si>
  <si>
    <t>* SVK v rokoch 2015 a 2016 neuviedla podrobnejšie dáta v kategóriách 1.1. a 1.2., použitý priemerný pomer výdavkov z rokov 2014 a 2017</t>
  </si>
  <si>
    <t>** HUN len dáta za rok 2012-2014, 2014 odhad</t>
  </si>
  <si>
    <t>Také personálne výdavky na vojakov, ktoré sa nedajú považovať za mzdové ani dôchodkové výdavky, napríklad výdavky na stravovanie.</t>
  </si>
  <si>
    <t>profesionálni vojaci</t>
  </si>
  <si>
    <t>zamestn. vyk. práce vo verej. záujme</t>
  </si>
  <si>
    <t>štátni zamestnanci a ústavní činitelia</t>
  </si>
  <si>
    <t>Civil - štátna služba</t>
  </si>
  <si>
    <t>Profesionálni vojaci</t>
  </si>
  <si>
    <t>Civil - verejná služba</t>
  </si>
  <si>
    <t>Spolu</t>
  </si>
  <si>
    <t>vojaci (vrátane stabilizačného príspevku)</t>
  </si>
  <si>
    <t>Ostatné 
(stravovanie, odchodné, odstupné,...)</t>
  </si>
  <si>
    <t>Dotácia osobitného účtu</t>
  </si>
  <si>
    <t>počet</t>
  </si>
  <si>
    <t>VPM voči upravenému rozpočtu (%)</t>
  </si>
  <si>
    <t>Ministerstvo obrany SR</t>
  </si>
  <si>
    <t>nie</t>
  </si>
  <si>
    <t>z toho vojaci</t>
  </si>
  <si>
    <t>z toho civili</t>
  </si>
  <si>
    <t>ÚPVII</t>
  </si>
  <si>
    <t>Ministerstvo školstva, vedy, výskumu a športu SR</t>
  </si>
  <si>
    <t>z toho policajti</t>
  </si>
  <si>
    <t xml:space="preserve">Ministerstvo dopravy a výstavby SR </t>
  </si>
  <si>
    <t>Ministerstvo vnútra SR</t>
  </si>
  <si>
    <t>z toho hasiči</t>
  </si>
  <si>
    <t>z toho regionálne školstvo</t>
  </si>
  <si>
    <t>MV SR bez horeuvedených</t>
  </si>
  <si>
    <t>Ministerstvo pôdohosp. a rozvoja vidieka SR</t>
  </si>
  <si>
    <t xml:space="preserve">Ministerstvo zahr. vecí a európskych záležitostí SR </t>
  </si>
  <si>
    <t>Ministerstvo financií SR</t>
  </si>
  <si>
    <t xml:space="preserve">Ministerstvo spravodlivosti SR </t>
  </si>
  <si>
    <t>Ministerstvo životného prostredia SR</t>
  </si>
  <si>
    <t>Ministerstvo práce, sociálnych vecí a rodiny SR</t>
  </si>
  <si>
    <t>Ministerstvo kultúry SR</t>
  </si>
  <si>
    <t>Ministerstvo zdravotníctva SR</t>
  </si>
  <si>
    <t>Úrad vlády SR</t>
  </si>
  <si>
    <t>Ministerstvo hospodárstva SR</t>
  </si>
  <si>
    <t>%</t>
  </si>
  <si>
    <t>0 p.b.</t>
  </si>
  <si>
    <t>1 p.b.</t>
  </si>
  <si>
    <t>2 p.b.</t>
  </si>
  <si>
    <t>3 p.b.</t>
  </si>
  <si>
    <t>4 p.b.</t>
  </si>
  <si>
    <t>zmrazenie</t>
  </si>
  <si>
    <t>Belgicko</t>
  </si>
  <si>
    <t>Bulharsko</t>
  </si>
  <si>
    <t>Chorvátsko</t>
  </si>
  <si>
    <t>Česko</t>
  </si>
  <si>
    <t>Dánsko</t>
  </si>
  <si>
    <t>Maďarsko</t>
  </si>
  <si>
    <t>Litva</t>
  </si>
  <si>
    <t>Slovensko</t>
  </si>
  <si>
    <t>referenčné krajiny</t>
  </si>
  <si>
    <t>NATO-EÚ</t>
  </si>
  <si>
    <t>kompenzácie vojaka</t>
  </si>
  <si>
    <t>plat vojaka vo veliacich štruktúrach</t>
  </si>
  <si>
    <t>plat vojaka mimo veliacich štruktúr</t>
  </si>
  <si>
    <t>https://stats.oecd.org/viewhtml.aspx?datasetcode=AV_AN_WAGE&amp;lang=en#</t>
  </si>
  <si>
    <t>Kurzy: ECB podľa NBS</t>
  </si>
  <si>
    <t>https://www.nbs.sk/en/statistics/exchange-rates/monthly-cumulative-and-annual-exchange-rates</t>
  </si>
  <si>
    <t>odhad 2020</t>
  </si>
  <si>
    <t>Štátni zamestnanci v rezorte MO SR</t>
  </si>
  <si>
    <t>Štátni zamestnanci v iných rezortoch</t>
  </si>
  <si>
    <t>Zamestn. vyk. práce vo verej. záujme v rezorte MO SR</t>
  </si>
  <si>
    <t>Zamestn. vyk. práce vo verej. záujme v iných rezortoch</t>
  </si>
  <si>
    <t>Priemerná mzda odborne SŠ vzdelaných v SR</t>
  </si>
  <si>
    <t>Priemerná mzda VŠ vzdelaných 2. stupňa v SR</t>
  </si>
  <si>
    <t>Policajti MV SR</t>
  </si>
  <si>
    <t>Profesionálni vojaci po započítaní stabilizačného príspevku</t>
  </si>
  <si>
    <t>Ministerstvo dopravy a výstavby Slovenskej republiky</t>
  </si>
  <si>
    <t>Ministerstvo financií Slovenskej republiky</t>
  </si>
  <si>
    <t>Ministerstvo kultúry Slovenskej republiky</t>
  </si>
  <si>
    <t>Ministerstvo obrany Slovenskej republiky</t>
  </si>
  <si>
    <t>Ministerstvo pôdohospodárstva a rozvoja vidieka SR</t>
  </si>
  <si>
    <t>Ministerstvo práce, sociálnych vecí a rodiny Slovenskej republiky</t>
  </si>
  <si>
    <t>Ministerstvo spravodlivosti Slovenskej republiky</t>
  </si>
  <si>
    <t>Ministerstvo školstva, vedy, výskumu a športu Slovenskej republiky</t>
  </si>
  <si>
    <t>Ministerstvo vnútra Slovenskej republiky</t>
  </si>
  <si>
    <t>Ministerstvo zahraničných vecí a európskych záležitostí Slovenskej republiky</t>
  </si>
  <si>
    <t>Ministerstvo životného prostredia Slovenskej republiky</t>
  </si>
  <si>
    <t>vonkajšie výberové konanie</t>
  </si>
  <si>
    <t>Nie</t>
  </si>
  <si>
    <t>MF SR</t>
  </si>
  <si>
    <t>MZ SR</t>
  </si>
  <si>
    <t>MPaRV SR</t>
  </si>
  <si>
    <t>MDV SR</t>
  </si>
  <si>
    <t>MH SR</t>
  </si>
  <si>
    <t>MPSVaR SR</t>
  </si>
  <si>
    <t>MŠVVaŠ SR</t>
  </si>
  <si>
    <t>MS SR</t>
  </si>
  <si>
    <t>MŽP SR</t>
  </si>
  <si>
    <t>MK SR</t>
  </si>
  <si>
    <t>MV SR</t>
  </si>
  <si>
    <t>MO SR</t>
  </si>
  <si>
    <t>MZVaEZ SR</t>
  </si>
  <si>
    <t>**7,5</t>
  </si>
  <si>
    <t>VZ</t>
  </si>
  <si>
    <t>širšie vnútorné výberové konanie</t>
  </si>
  <si>
    <t>užšie vnútorné výberové konanie</t>
  </si>
  <si>
    <t>bežný</t>
  </si>
  <si>
    <t>vedúci</t>
  </si>
  <si>
    <t>užšie vnútorné VK</t>
  </si>
  <si>
    <t>vonkajšie VK</t>
  </si>
  <si>
    <t>širšie vnútorné VK*</t>
  </si>
  <si>
    <t>vojenský personál</t>
  </si>
  <si>
    <t>civilný personál</t>
  </si>
  <si>
    <t>Policajti</t>
  </si>
  <si>
    <t>Príjmy na HDP, scenár 2018</t>
  </si>
  <si>
    <t>Výdavky na HDP, scenár 2018</t>
  </si>
  <si>
    <t>Príjmy na HDP,scenár 2017</t>
  </si>
  <si>
    <t>Výdavky na HDP,scenár 2017</t>
  </si>
  <si>
    <t>Saldo, scenár 2017</t>
  </si>
  <si>
    <t>Vojaci</t>
  </si>
  <si>
    <t>Príjmy na HDP,scenár 2018</t>
  </si>
  <si>
    <t>Ozbrojenci SPOLU</t>
  </si>
  <si>
    <t>základný scenár - správa 2018</t>
  </si>
  <si>
    <t>základný scenár - správa 2019</t>
  </si>
  <si>
    <t>Služobná doba</t>
  </si>
  <si>
    <t>Miera náhrady</t>
  </si>
  <si>
    <t>prechodné obdobie</t>
  </si>
  <si>
    <t>po reforme</t>
  </si>
  <si>
    <t>SPOLU tovary a služby</t>
  </si>
  <si>
    <t>Ostatné výdavky kategórie tovary a služby</t>
  </si>
  <si>
    <t>Služby</t>
  </si>
  <si>
    <t>[špeciálne služby]</t>
  </si>
  <si>
    <t>Ostatné tovary a služby</t>
  </si>
  <si>
    <t>Materiál</t>
  </si>
  <si>
    <t>waterfall</t>
  </si>
  <si>
    <t>Výdavky programu Obrana a ostatných programov</t>
  </si>
  <si>
    <t>Výdavky programu Rozvoj obrany</t>
  </si>
  <si>
    <t>Rutinná a štandardná údržba</t>
  </si>
  <si>
    <t>Energie, voda a komunikácie</t>
  </si>
  <si>
    <t>Dopravné</t>
  </si>
  <si>
    <t>Nájomné za nájom</t>
  </si>
  <si>
    <t>2011S</t>
  </si>
  <si>
    <t>2012S</t>
  </si>
  <si>
    <t>2013S</t>
  </si>
  <si>
    <t>2014S</t>
  </si>
  <si>
    <t>2015S</t>
  </si>
  <si>
    <t>2016S</t>
  </si>
  <si>
    <t>2017S</t>
  </si>
  <si>
    <t>2018S</t>
  </si>
  <si>
    <t>2021R</t>
  </si>
  <si>
    <t>2022R</t>
  </si>
  <si>
    <t>Priemer 11-19</t>
  </si>
  <si>
    <t>Bežné výdavky</t>
  </si>
  <si>
    <t>Podiel investícií na IT rozpočte</t>
  </si>
  <si>
    <t>Podiel EÚ Zdrojov</t>
  </si>
  <si>
    <t>Podiel EÚ Zdrojov na investíciach</t>
  </si>
  <si>
    <t>2011-19 EU Celkovo podiel</t>
  </si>
  <si>
    <t>2011-19 EU CAPEX podiel</t>
  </si>
  <si>
    <t>Tabuľka 1: Úsporné opatrenia revízie výdavkov na obranu oproti scenáru nezmenených politík</t>
  </si>
  <si>
    <t>Potenciál úspor</t>
  </si>
  <si>
    <r>
      <t xml:space="preserve">Opatrenie / </t>
    </r>
    <r>
      <rPr>
        <b/>
        <i/>
        <sz val="9"/>
        <color theme="1"/>
        <rFont val="Arial Narrow"/>
        <family val="2"/>
        <charset val="238"/>
      </rPr>
      <t>Podopatrenie</t>
    </r>
  </si>
  <si>
    <t>Potenciál – štrukturálny (mil. eur)**</t>
  </si>
  <si>
    <t>Zodpovednosť</t>
  </si>
  <si>
    <t>Termín</t>
  </si>
  <si>
    <r>
      <t xml:space="preserve">Úspora na osobných výdavkoch 10 % </t>
    </r>
    <r>
      <rPr>
        <b/>
        <sz val="9"/>
        <color theme="1"/>
        <rFont val="Arial Narrow"/>
        <family val="2"/>
        <charset val="238"/>
      </rPr>
      <t>–</t>
    </r>
    <r>
      <rPr>
        <sz val="9"/>
        <color theme="1"/>
        <rFont val="Arial Narrow"/>
        <family val="2"/>
        <charset val="238"/>
      </rPr>
      <t xml:space="preserve"> Optimalizačný audit</t>
    </r>
  </si>
  <si>
    <t>(z toho) Optimalizácia podporných činností MO SR</t>
  </si>
  <si>
    <r>
      <t xml:space="preserve">1,3 </t>
    </r>
    <r>
      <rPr>
        <b/>
        <sz val="9"/>
        <color theme="1"/>
        <rFont val="Arial Narrow"/>
        <family val="2"/>
        <charset val="238"/>
      </rPr>
      <t>–</t>
    </r>
    <r>
      <rPr>
        <i/>
        <sz val="9"/>
        <color theme="1"/>
        <rFont val="Arial Narrow"/>
        <family val="2"/>
        <charset val="238"/>
      </rPr>
      <t>2,4</t>
    </r>
  </si>
  <si>
    <t>Optimalizácia osobných výdavkov veliacich štruktúr OS SR</t>
  </si>
  <si>
    <t>TBD*</t>
  </si>
  <si>
    <t>MO SR, GŠ OS SR</t>
  </si>
  <si>
    <t>Nezvyšovať výdavky na platy profesionálnych vojakov do doby dosiahnutia úrovne miezd referenčnej skupiny</t>
  </si>
  <si>
    <t xml:space="preserve">každoročne </t>
  </si>
  <si>
    <t>Optimalizácia prevádzkových výdavkov neposúdených revíziou (podmienené analýzou)</t>
  </si>
  <si>
    <t>TBD</t>
  </si>
  <si>
    <t>MO SR, MF SR</t>
  </si>
  <si>
    <t> Spolu</t>
  </si>
  <si>
    <t>114,2+</t>
  </si>
  <si>
    <t xml:space="preserve"> * 77 mil. eur podľa dát MO SR, dáta vyžadujú validáciu, časť civilných zamestnancov sa môže prekrývať s opatrením č.1. ** K roku 2020. Štrukturálny potenciál je vyčíslenie úspory, ak by nastala v plnej miere v prvý rok.</t>
  </si>
  <si>
    <t>Zdroj: ÚHP, 2020</t>
  </si>
  <si>
    <t xml:space="preserve">Tabuľka 2: Riadenie investícií  </t>
  </si>
  <si>
    <t>Opatrenie</t>
  </si>
  <si>
    <t>realokácia RVS 2020 –  2022 (mil. eur)</t>
  </si>
  <si>
    <t>Spracovať jednotný katalóg požiadaviek na rozvoj spôsobilostí potrebných na plnenie úloh pri obrane štátu a medzinárodných záväzkov</t>
  </si>
  <si>
    <t>MO SR, GŠ OS SR, MF SR</t>
  </si>
  <si>
    <t>Vytvoriť nový cieľový model OS SR obsahujúci fiškálne dostupný mierový variant a vojnovo rozvinovaný variant</t>
  </si>
  <si>
    <t>Na základe nového cieľového modelu vypracovať dlhodobý plán rozvoja obrany, ktorý bude reflektovať potrebu budovania prioritných spôsobilostí v časovom horizonte primeranom ich dôležitosti a plánovať stabilný a predvídateľný investičný rozpočet</t>
  </si>
  <si>
    <t>Pripraviť metodiku hodnotenia investícií v rezorte ministerstva obrany</t>
  </si>
  <si>
    <t xml:space="preserve"> </t>
  </si>
  <si>
    <t>V súlade so zákonom č. 523/2004 Z. z. pred začatím prác na investičnom zámere vypracovať a zverejniť alebo poslať MF SR štúdiu uskutočniteľnosti podľa nariadenia vlády SR č. 174/2019 Z. z. (ekonomické posúdenie). Pri príprave štúdie uskutočniteľnosti metodicky postupovať v súlade s požiadavkami Rámca na hodnotenie verejných investičných projektov v SR</t>
  </si>
  <si>
    <t>priebežne</t>
  </si>
  <si>
    <t>Do porovnania alternatív systematicky zaraďovať možnosť medzinárodných tendrov vrátane realizácie prostredníctvom agentúr NATO a EÚ</t>
  </si>
  <si>
    <t>Prehodnotiť pozastavené aj plánované projekty vyzbrojovania podľa nového dlhodobého plánu rozvoja obrany (BOV 8x8, VTV 4x4, 3D radary, S-300, 2K12KUB a ďalšie investície nad 1 mil. eur)</t>
  </si>
  <si>
    <t>1 890 (program Rozvoj obrany)</t>
  </si>
  <si>
    <t>Do schválenia nového cieľového modelu realizovať len investície do projektov bojovej podpory, bojového zabezpečenia a na udržanie už dosiahnutého bojového potenciálu bojových jednotiek OS SR, ktoré sú relevantné pre plnenie všetkých alternatív budúcich Cieľov spôsobilostí 2021 a do základnej infraštruktúry OS SR</t>
  </si>
  <si>
    <t>Identifikovať všetky budúce spôsobilosti a úlohy, ktoré bude plniť letka nových stíhačiek F-16 a zabezpečiť vojensky, ekonomicky a politicky najvýhodnejšie využitie všetkých obstaraných kusov</t>
  </si>
  <si>
    <t>Revidovať plán budovania ťažkej mechanizovanej brigády podľa cieľového modelu</t>
  </si>
  <si>
    <t xml:space="preserve">Posúdiť ministerstvom financií všetky investície nad 1 mil. eur </t>
  </si>
  <si>
    <t>MF SR, MO SR</t>
  </si>
  <si>
    <t>Vypracovať koncepciu rozvoja informačných systémov verejnej správy v kapitole MO SR podľa zákona 275/2006 Z. z. ako súčasť nového cieľového modelu</t>
  </si>
  <si>
    <t xml:space="preserve">Posúdiť ministerstvom financií všetky IT výdavky MO SR nad 1 mil. eur </t>
  </si>
  <si>
    <t>Rozpočet na nákup IKT služieb a hardvéru stanoviť na základe cien bežných na trhu a vo verejnej správe, nie podľa cenníkových cien</t>
  </si>
  <si>
    <t>Výdavky na IT systémy OS SR, vojenského spravodajstva a vojenskej polície rozpočtovať v samostatnom rozpočtovom programe. Agendové systémy MO SR rozpočtovať a pripravovať v súlade s metodickým pokynom 0EK</t>
  </si>
  <si>
    <t>Tabuľka 3: Riadiace opatrenia revízie výdavkov na obranu</t>
  </si>
  <si>
    <t>Vykonávať revíziu výdavkov na obranu ako vstupnú informáciu pre prijímanie nových cieľov spôsobilostí</t>
  </si>
  <si>
    <t>vláda SR, MO SR, MF SR</t>
  </si>
  <si>
    <t>Zaistiť stabilný rozpočtový rámec na obranu, modernizáciu prioritných spôsobilostí a výskum a vývoj v súlade so záväzkami SR</t>
  </si>
  <si>
    <t>vláda SR, MF SR, MO SR</t>
  </si>
  <si>
    <t>Implementovať metodiku na pravidelné, objektívne a merateľné hodnotenie plnenia cieľov spôsobilostí</t>
  </si>
  <si>
    <t xml:space="preserve">Upraviť metodiku vykazovania operačnej pripravenosti na plnenie úloh pri obrane štátu a medzinárodných záväzkov </t>
  </si>
  <si>
    <t>GŠ OS SR, MO SR</t>
  </si>
  <si>
    <t>Zverejňovať Komplexné hodnotenie obrany SR, vrátane odpočtu plnenia cieľov spôsobilostí</t>
  </si>
  <si>
    <t>každoročne</t>
  </si>
  <si>
    <t>Zverejňovať zhrnutie (Overview) Hodnotenia spôsobilostí obranného plánovania NATO pre SR</t>
  </si>
  <si>
    <t xml:space="preserve">do 30 dní od schválenia ministrami obrany NATO </t>
  </si>
  <si>
    <t>Definovať zverejniteľné ukazovatele operačnej pripravenosti na plnenie hlavných úloh OS SR podľa Obrannej stratégie SR</t>
  </si>
  <si>
    <t>Revidovať komplexnú metodiku obranného plánovania</t>
  </si>
  <si>
    <t>Upraviť interné procesy MO SR tak, aby sa rozpočtovanie riadilo programovým plánom a dlhodobým plánom</t>
  </si>
  <si>
    <t>V súlade so zákonom o obrane SR predložiť nový dlhodobý plán na schválenie NR SR</t>
  </si>
  <si>
    <t>vláda SR, MO SR</t>
  </si>
  <si>
    <t>Dobudovať Analytický útvar MO SR podľa metodiky budovania analytických kapacít v štátnej správe</t>
  </si>
  <si>
    <t>Kvantifikovať náklady na splnenie cieľov spôsobilostí a dosiahnutie plnej operačnej pripravenosti ťažkej mechanizovanej brigády podľa štandardov NATO</t>
  </si>
  <si>
    <t>Výdavky na obranu vykazovať v rozpočte verejnej správy a do NATO dôsledne podľa metodiky NATO</t>
  </si>
  <si>
    <t>Zosúladiť programovú štruktúru rozpočtu a programového plánu MO SR a k nej zodpovedajúce hlavné výsledkové ukazovatele s odporúčaniami revízie</t>
  </si>
  <si>
    <t>Definovať hlavné výsledkové ukazovatele kapitoly MO SR v rozpočte verejnej správy podľa odporúčaní revízie</t>
  </si>
  <si>
    <t>Zhodnotiť systém výsluhových dôchodkov</t>
  </si>
  <si>
    <t xml:space="preserve">Vypracovať komparatívnu analýzu nefinančných benefitov vojenského personálu </t>
  </si>
  <si>
    <t>Vykazovať v rozpočte verejnej správy medzinárodné porovnanie platov profesionálnych vojakov a štruktúru obranných výdavkov podľa metodiky NATO</t>
  </si>
  <si>
    <t xml:space="preserve">Tabuľka 4: Vybrané ukazovatele referenčných krajín (2019) </t>
  </si>
  <si>
    <t xml:space="preserve">Počet obyvateľov </t>
  </si>
  <si>
    <r>
      <t>Rozloha (tis. km</t>
    </r>
    <r>
      <rPr>
        <b/>
        <vertAlign val="superscript"/>
        <sz val="9"/>
        <color theme="1"/>
        <rFont val="Arial Narrow"/>
        <family val="2"/>
        <charset val="238"/>
      </rPr>
      <t>2</t>
    </r>
    <r>
      <rPr>
        <b/>
        <sz val="9"/>
        <color theme="1"/>
        <rFont val="Arial Narrow"/>
        <family val="2"/>
        <charset val="238"/>
      </rPr>
      <t>)</t>
    </r>
  </si>
  <si>
    <t xml:space="preserve">Počet vojakov </t>
  </si>
  <si>
    <t>Počet vojakov v operáciách**</t>
  </si>
  <si>
    <t xml:space="preserve">Obranné výdavky 2019 </t>
  </si>
  <si>
    <t>Obranné výdavky 2019</t>
  </si>
  <si>
    <t>Podiel obrany na výdavkoch verejnej správy 2018 (%)***</t>
  </si>
  <si>
    <t>(mil.)</t>
  </si>
  <si>
    <t>(tis.)*</t>
  </si>
  <si>
    <t>(mil. eur)*</t>
  </si>
  <si>
    <t>(% HDP)*</t>
  </si>
  <si>
    <t xml:space="preserve">Slovensko </t>
  </si>
  <si>
    <t>N/A</t>
  </si>
  <si>
    <t xml:space="preserve">Holandsko </t>
  </si>
  <si>
    <t>* odhad NATO, ** odhad EDA 2017, *** dáta Eurostatu a NATO, NLD je odhad</t>
  </si>
  <si>
    <t>Zdroj: Eurostat, NATO 2019f, EDA 2018, spracovanie ÚHP</t>
  </si>
  <si>
    <t>Tabuľka 5: Vstupné ukazovatele pre obranu</t>
  </si>
  <si>
    <t>Ukazovateľ</t>
  </si>
  <si>
    <t>SK/</t>
  </si>
  <si>
    <t>Cieľ</t>
  </si>
  <si>
    <t>benchmark</t>
  </si>
  <si>
    <t>Podiel obranných výdavkov na HDP</t>
  </si>
  <si>
    <t>SK</t>
  </si>
  <si>
    <t>≥2</t>
  </si>
  <si>
    <t>(%)</t>
  </si>
  <si>
    <t xml:space="preserve">Podiel hlavnej výzbroje a súvisiaceho </t>
  </si>
  <si>
    <t>≥20</t>
  </si>
  <si>
    <t>výskumu na obranných výdavkoch</t>
  </si>
  <si>
    <t xml:space="preserve">Podiel výskumu a vývoja </t>
  </si>
  <si>
    <t>0,00*</t>
  </si>
  <si>
    <t>na obranných výdavkoch***</t>
  </si>
  <si>
    <t>0,93*</t>
  </si>
  <si>
    <t>C2**</t>
  </si>
  <si>
    <t>0,50*</t>
  </si>
  <si>
    <t>0,29*</t>
  </si>
  <si>
    <r>
      <t>Pozn.:</t>
    </r>
    <r>
      <rPr>
        <i/>
        <sz val="9"/>
        <color theme="1"/>
        <rFont val="Arial Narrow"/>
        <family val="2"/>
        <charset val="238"/>
      </rPr>
      <t xml:space="preserve"> stále ceny 2015;</t>
    </r>
    <r>
      <rPr>
        <i/>
        <sz val="9"/>
        <color rgb="FF000000"/>
        <rFont val="Arial Narrow"/>
        <family val="2"/>
        <charset val="238"/>
      </rPr>
      <t xml:space="preserve"> * odhad NATO, ** bez Litvy, *** v niektorých rokoch neposkytli údaje všetky krajiny NATO v EÚ</t>
    </r>
  </si>
  <si>
    <t>Zdroj: NATO 2019bfg. Spracovanie ÚHP</t>
  </si>
  <si>
    <t>Tabuľka 6: Podiel obranných výdavkov na HDP SR podľa jednotlivých metodík</t>
  </si>
  <si>
    <t>Metodika</t>
  </si>
  <si>
    <t>NATO</t>
  </si>
  <si>
    <t>COFOG</t>
  </si>
  <si>
    <t>EDA</t>
  </si>
  <si>
    <t>Zdroj: NATO 2019fg, Eurostat, EDA 2018; spracovanie ÚHP </t>
  </si>
  <si>
    <t>Tabuľka 7: Obranné výdavky, v mil. eur a % HDP</t>
  </si>
  <si>
    <t>NATO (mil. eur)</t>
  </si>
  <si>
    <t>1 609*</t>
  </si>
  <si>
    <t xml:space="preserve"> (% HDP)</t>
  </si>
  <si>
    <t>možné navýšenie vykazovaných výdavkov (mil. eur)</t>
  </si>
  <si>
    <t>(% HDP)</t>
  </si>
  <si>
    <t>z toho (mil. eur):</t>
  </si>
  <si>
    <t>(1) Starobné dôchodky civilných zamestnancov</t>
  </si>
  <si>
    <r>
      <t xml:space="preserve">(2) rozdiel Hlavná kniha </t>
    </r>
    <r>
      <rPr>
        <b/>
        <sz val="9"/>
        <color theme="1"/>
        <rFont val="Arial Narrow"/>
        <family val="2"/>
        <charset val="238"/>
      </rPr>
      <t xml:space="preserve">– </t>
    </r>
    <r>
      <rPr>
        <i/>
        <sz val="10"/>
        <color rgb="FF000000"/>
        <rFont val="Arial Narrow"/>
        <family val="2"/>
        <charset val="238"/>
      </rPr>
      <t>NATO výdavky</t>
    </r>
  </si>
  <si>
    <t>(3) COFOG Obrana (mimo NATO výdavkov)</t>
  </si>
  <si>
    <t>výdavky po navýšení (mil. eur)</t>
  </si>
  <si>
    <t>Zdroj: spracovanie UHP na základe RIS BI a výkazov MO SR do NATO, *aktualizácia podľa RIS BI</t>
  </si>
  <si>
    <t>Tabuľka 8: Obranné výdavky podľa COFOG mimo vykazovania do NATO, mil. eur</t>
  </si>
  <si>
    <t>Programy</t>
  </si>
  <si>
    <t>Efektívna a spoľahlivá štátna správa</t>
  </si>
  <si>
    <t>Tvorba a implementácia politík</t>
  </si>
  <si>
    <t>Rozvojová spolupráca</t>
  </si>
  <si>
    <t xml:space="preserve">Implementácia zdravotných predpisov WHO </t>
  </si>
  <si>
    <t>Zdroj: spracovanie ÚHP podľa RIS BI</t>
  </si>
  <si>
    <r>
      <t>Tabuľka 9:</t>
    </r>
    <r>
      <rPr>
        <b/>
        <sz val="10"/>
        <color rgb="FF000000"/>
        <rFont val="Arial Narrow"/>
        <family val="2"/>
        <charset val="238"/>
      </rPr>
      <t xml:space="preserve"> Členenie výdavkov MO SR podľa účelu ako pomer z celkových výdavkov rezortu (2019)</t>
    </r>
  </si>
  <si>
    <t>Obrana</t>
  </si>
  <si>
    <t>Rozvoj obrany</t>
  </si>
  <si>
    <t>Hospodárska mobilizácia</t>
  </si>
  <si>
    <t>Vysielanie civilných expertov</t>
  </si>
  <si>
    <t>Podpora obrany štátu</t>
  </si>
  <si>
    <t>Zdroj: RIS, spracovanie ÚHP</t>
  </si>
  <si>
    <t>Tabuľka 10: Prehľad podriadených organizácií MO SR (2018) (v mil. eur)</t>
  </si>
  <si>
    <t xml:space="preserve">Rozpočtové organizácie </t>
  </si>
  <si>
    <t>počet zamestnancov</t>
  </si>
  <si>
    <t>štátny rozpočet</t>
  </si>
  <si>
    <t>iné zdroje</t>
  </si>
  <si>
    <t>Ústav špeciálneho zdravotníctva a výcviku Lešť</t>
  </si>
  <si>
    <t>Akadémia ozbrojených síl gen. M. R. Štefánika</t>
  </si>
  <si>
    <t>Vojenské športové centrum DUKLA Banská Bystrica</t>
  </si>
  <si>
    <t>Vojenský technický a skúšobný ústav Záhorie</t>
  </si>
  <si>
    <t>Vojenský úrad sociálneho zabezpečenia</t>
  </si>
  <si>
    <t>Vojenský historický ústav</t>
  </si>
  <si>
    <t>Úrad pre obrannú štandardizáciu, kodifikáciu a štátne overovanie kvality</t>
  </si>
  <si>
    <t>Ordinariát ozbrojených síl a ozbrojených zborov SR</t>
  </si>
  <si>
    <t xml:space="preserve">Ústredie ekumenickej pastoračnej služby </t>
  </si>
  <si>
    <t xml:space="preserve">Príspevkové organizácie </t>
  </si>
  <si>
    <t>Ústredná vojenská nemocnica SNP Ružomberok – fakultná nemocnica</t>
  </si>
  <si>
    <t>1 541</t>
  </si>
  <si>
    <t>Bytová agentúra rezortu ministerstva obrany</t>
  </si>
  <si>
    <t>Zdroj: RIS, ÚVN 2019, spracovanie ÚHP</t>
  </si>
  <si>
    <t>Tabuľka 11: Prehľad hospodárenia podnikov štátnej správy (v mil. eur)</t>
  </si>
  <si>
    <t xml:space="preserve">Subjekt </t>
  </si>
  <si>
    <t>skutočnosť VH</t>
  </si>
  <si>
    <t>rentabilita</t>
  </si>
  <si>
    <t>plán VH</t>
  </si>
  <si>
    <t>Vojenské lesy a majetky SR, š.p.</t>
  </si>
  <si>
    <t>Letecké opravovne Trenčín, a.s.</t>
  </si>
  <si>
    <t>DMD Group, a.s.</t>
  </si>
  <si>
    <t>HOREZZA, a.s.</t>
  </si>
  <si>
    <t>Pozn.: VH – výsledok hospodárenia</t>
  </si>
  <si>
    <r>
      <t xml:space="preserve">Zdroj: RVS 2020 </t>
    </r>
    <r>
      <rPr>
        <sz val="10"/>
        <color rgb="FF000000"/>
        <rFont val="Arial Narrow"/>
        <family val="2"/>
        <charset val="238"/>
      </rPr>
      <t xml:space="preserve">– </t>
    </r>
    <r>
      <rPr>
        <i/>
        <sz val="9"/>
        <color theme="1"/>
        <rFont val="Arial Narrow"/>
        <family val="2"/>
        <charset val="238"/>
      </rPr>
      <t>2022, spracovanie ÚHP</t>
    </r>
  </si>
  <si>
    <t>Tabuľka 12: Scenár nezmenených politík MO SR</t>
  </si>
  <si>
    <t>2020 NPC</t>
  </si>
  <si>
    <t>2021 NPC</t>
  </si>
  <si>
    <t>2022 NPC</t>
  </si>
  <si>
    <t>2023 NPC</t>
  </si>
  <si>
    <t>S</t>
  </si>
  <si>
    <t>RVS</t>
  </si>
  <si>
    <t>Bežné výdavky spolu</t>
  </si>
  <si>
    <t>Kompenzácie zamestnancov</t>
  </si>
  <si>
    <t>Príspevok na dôchodkový účet</t>
  </si>
  <si>
    <t>Ostatné bežné transfery</t>
  </si>
  <si>
    <t>Pozn.: S – skutočnosť, NPC – scenár nezmenených politík, RVS – Rozpočet verejnej správy</t>
  </si>
  <si>
    <t>Zdroj: MF SR a prepočty ÚHP</t>
  </si>
  <si>
    <r>
      <t>Tabuľka 13:</t>
    </r>
    <r>
      <rPr>
        <b/>
        <sz val="9"/>
        <color rgb="FF000000"/>
        <rFont val="Arial Narrow"/>
        <family val="2"/>
        <charset val="238"/>
      </rPr>
      <t xml:space="preserve"> </t>
    </r>
    <r>
      <rPr>
        <b/>
        <sz val="10"/>
        <color rgb="FF000000"/>
        <rFont val="Arial Narrow"/>
        <family val="2"/>
        <charset val="238"/>
      </rPr>
      <t>Programové členenie obranných výdavkov v roku 2019 (v mil. eur)</t>
    </r>
  </si>
  <si>
    <t>Rozvojová spolupráca*</t>
  </si>
  <si>
    <t>Vysielanie civ. expertov</t>
  </si>
  <si>
    <t>SŠHR SR</t>
  </si>
  <si>
    <t>MDaV SR</t>
  </si>
  <si>
    <t>ÚGKK SR</t>
  </si>
  <si>
    <t>ÚJD SR</t>
  </si>
  <si>
    <t>* Len výdavky MO SR z tohto programu sa podľa hlavnej knihy RVS rátajú do obranných výdavkov.</t>
  </si>
  <si>
    <t>Tabuľka 14: Opatrenia kapitoly Ciele a výsledky</t>
  </si>
  <si>
    <r>
      <t xml:space="preserve">GŠ OS SR, </t>
    </r>
    <r>
      <rPr>
        <sz val="9"/>
        <color theme="1"/>
        <rFont val="Arial Narrow"/>
        <family val="2"/>
        <charset val="238"/>
      </rPr>
      <t>MO SR</t>
    </r>
  </si>
  <si>
    <t>Zdroj: ÚHP</t>
  </si>
  <si>
    <t>Tabuľka 15: Hlavné ciele obrany a ukazovatele pre obranu</t>
  </si>
  <si>
    <t>Hlavné ciele ↓ Ukazovatele →</t>
  </si>
  <si>
    <t>Plnenie cieľov spôsobilostí</t>
  </si>
  <si>
    <t>Operačná pripravenosť</t>
  </si>
  <si>
    <t>Nasaditeľnosť/</t>
  </si>
  <si>
    <t>udržateľnosť</t>
  </si>
  <si>
    <t>v operáciách</t>
  </si>
  <si>
    <r>
      <t>1. obrana SR a spojencov</t>
    </r>
    <r>
      <rPr>
        <b/>
        <vertAlign val="superscript"/>
        <sz val="9"/>
        <color theme="1"/>
        <rFont val="Arial Narrow"/>
        <family val="2"/>
        <charset val="238"/>
      </rPr>
      <t>1</t>
    </r>
    <r>
      <rPr>
        <b/>
        <sz val="9"/>
        <color theme="1"/>
        <rFont val="Arial Narrow"/>
        <family val="2"/>
        <charset val="238"/>
      </rPr>
      <t xml:space="preserve"> </t>
    </r>
  </si>
  <si>
    <r>
      <t xml:space="preserve">     vlastnými silami</t>
    </r>
    <r>
      <rPr>
        <vertAlign val="superscript"/>
        <sz val="9"/>
        <color theme="1"/>
        <rFont val="Arial Narrow"/>
        <family val="2"/>
        <charset val="238"/>
      </rPr>
      <t>2</t>
    </r>
    <r>
      <rPr>
        <sz val="9"/>
        <color theme="1"/>
        <rFont val="Arial Narrow"/>
        <family val="2"/>
        <charset val="238"/>
      </rPr>
      <t xml:space="preserve"> </t>
    </r>
  </si>
  <si>
    <t>čiastočne</t>
  </si>
  <si>
    <t>áno</t>
  </si>
  <si>
    <r>
      <t xml:space="preserve">     silami NATO</t>
    </r>
    <r>
      <rPr>
        <vertAlign val="superscript"/>
        <sz val="9"/>
        <color theme="1"/>
        <rFont val="Arial Narrow"/>
        <family val="2"/>
        <charset val="238"/>
      </rPr>
      <t>3</t>
    </r>
    <r>
      <rPr>
        <sz val="9"/>
        <color theme="1"/>
        <rFont val="Arial Narrow"/>
        <family val="2"/>
        <charset val="238"/>
      </rPr>
      <t xml:space="preserve"> </t>
    </r>
  </si>
  <si>
    <r>
      <t>2. operácie a misie</t>
    </r>
    <r>
      <rPr>
        <b/>
        <vertAlign val="superscript"/>
        <sz val="9"/>
        <color theme="1"/>
        <rFont val="Arial Narrow"/>
        <family val="2"/>
        <charset val="238"/>
      </rPr>
      <t>4</t>
    </r>
    <r>
      <rPr>
        <b/>
        <sz val="9"/>
        <color theme="1"/>
        <rFont val="Arial Narrow"/>
        <family val="2"/>
        <charset val="238"/>
      </rPr>
      <t xml:space="preserve"> </t>
    </r>
  </si>
  <si>
    <r>
      <t>3. domáci krízový manažment</t>
    </r>
    <r>
      <rPr>
        <b/>
        <vertAlign val="superscript"/>
        <sz val="9"/>
        <color theme="1"/>
        <rFont val="Arial Narrow"/>
        <family val="2"/>
        <charset val="238"/>
      </rPr>
      <t>5</t>
    </r>
    <r>
      <rPr>
        <b/>
        <sz val="9"/>
        <color theme="1"/>
        <rFont val="Arial Narrow"/>
        <family val="2"/>
        <charset val="238"/>
      </rPr>
      <t xml:space="preserve"> </t>
    </r>
  </si>
  <si>
    <t>Hlavné dimenzie vykazovania</t>
  </si>
  <si>
    <t>kvantita</t>
  </si>
  <si>
    <t xml:space="preserve">kvantita </t>
  </si>
  <si>
    <t>(počet jednotiek)</t>
  </si>
  <si>
    <t>(personál, materiál, výcvik)</t>
  </si>
  <si>
    <t>(počet vojakov/techniky)</t>
  </si>
  <si>
    <t>(počet vojakov)</t>
  </si>
  <si>
    <t xml:space="preserve">kvalita </t>
  </si>
  <si>
    <t>(schopnosť jednotiek)</t>
  </si>
  <si>
    <r>
      <t xml:space="preserve">Pozn.: Úlohy podľa Obrannej stratégie SR: </t>
    </r>
    <r>
      <rPr>
        <i/>
        <vertAlign val="superscript"/>
        <sz val="9"/>
        <color theme="1"/>
        <rFont val="Arial Narrow"/>
        <family val="2"/>
        <charset val="238"/>
      </rPr>
      <t>1</t>
    </r>
    <r>
      <rPr>
        <i/>
        <sz val="9"/>
        <color theme="1"/>
        <rFont val="Arial Narrow"/>
        <family val="2"/>
        <charset val="238"/>
      </rPr>
      <t xml:space="preserve"> úlohy a, b, e, f, h, j  </t>
    </r>
    <r>
      <rPr>
        <i/>
        <vertAlign val="superscript"/>
        <sz val="9"/>
        <color theme="1"/>
        <rFont val="Arial Narrow"/>
        <family val="2"/>
        <charset val="238"/>
      </rPr>
      <t xml:space="preserve">2 </t>
    </r>
    <r>
      <rPr>
        <i/>
        <sz val="9"/>
        <color theme="1"/>
        <rFont val="Arial Narrow"/>
        <family val="2"/>
        <charset val="238"/>
      </rPr>
      <t xml:space="preserve">úlohy a, b  </t>
    </r>
    <r>
      <rPr>
        <i/>
        <vertAlign val="superscript"/>
        <sz val="9"/>
        <color theme="1"/>
        <rFont val="Arial Narrow"/>
        <family val="2"/>
        <charset val="238"/>
      </rPr>
      <t>3</t>
    </r>
    <r>
      <rPr>
        <i/>
        <sz val="9"/>
        <color theme="1"/>
        <rFont val="Arial Narrow"/>
        <family val="2"/>
        <charset val="238"/>
      </rPr>
      <t xml:space="preserve"> úloha f  </t>
    </r>
    <r>
      <rPr>
        <i/>
        <vertAlign val="superscript"/>
        <sz val="9"/>
        <color theme="1"/>
        <rFont val="Arial Narrow"/>
        <family val="2"/>
        <charset val="238"/>
      </rPr>
      <t>4</t>
    </r>
    <r>
      <rPr>
        <i/>
        <sz val="9"/>
        <color theme="1"/>
        <rFont val="Arial Narrow"/>
        <family val="2"/>
        <charset val="238"/>
      </rPr>
      <t xml:space="preserve"> úlohy c, g, i  </t>
    </r>
    <r>
      <rPr>
        <i/>
        <vertAlign val="superscript"/>
        <sz val="9"/>
        <color theme="1"/>
        <rFont val="Arial Narrow"/>
        <family val="2"/>
        <charset val="238"/>
      </rPr>
      <t>5</t>
    </r>
    <r>
      <rPr>
        <i/>
        <sz val="9"/>
        <color theme="1"/>
        <rFont val="Arial Narrow"/>
        <family val="2"/>
        <charset val="238"/>
      </rPr>
      <t xml:space="preserve"> úloha d</t>
    </r>
    <r>
      <rPr>
        <b/>
        <sz val="9"/>
        <color theme="1"/>
        <rFont val="Arial Narrow"/>
        <family val="2"/>
        <charset val="238"/>
      </rPr>
      <t xml:space="preserve"> </t>
    </r>
  </si>
  <si>
    <t>Tabuľka 16: Výsledkové ukazovatele pre obranu</t>
  </si>
  <si>
    <t>Zdroj</t>
  </si>
  <si>
    <t>Benchmark</t>
  </si>
  <si>
    <t>Cieľ (%)</t>
  </si>
  <si>
    <r>
      <t>Plnenie cieľov spôsobilostí</t>
    </r>
    <r>
      <rPr>
        <b/>
        <vertAlign val="superscript"/>
        <sz val="9"/>
        <color rgb="FF000000"/>
        <rFont val="Arial Narrow"/>
        <family val="2"/>
        <charset val="238"/>
      </rPr>
      <t>a</t>
    </r>
    <r>
      <rPr>
        <b/>
        <sz val="9"/>
        <color rgb="FF000000"/>
        <rFont val="Arial Narrow"/>
        <family val="2"/>
        <charset val="238"/>
      </rPr>
      <t xml:space="preserve"> </t>
    </r>
  </si>
  <si>
    <r>
      <t>Plnenie cieľov spôsobilostí</t>
    </r>
    <r>
      <rPr>
        <b/>
        <sz val="9"/>
        <color rgb="FF000000"/>
        <rFont val="Arial Narrow"/>
        <family val="2"/>
        <charset val="238"/>
      </rPr>
      <t xml:space="preserve"> </t>
    </r>
    <r>
      <rPr>
        <sz val="9"/>
        <color rgb="FF000000"/>
        <rFont val="Arial Narrow"/>
        <family val="2"/>
        <charset val="238"/>
      </rPr>
      <t xml:space="preserve">– kvantitatívne </t>
    </r>
  </si>
  <si>
    <r>
      <t>Počet nesplnených kategórií cieľov</t>
    </r>
    <r>
      <rPr>
        <vertAlign val="superscript"/>
        <sz val="9"/>
        <color rgb="FF000000"/>
        <rFont val="Arial Narrow"/>
        <family val="2"/>
        <charset val="238"/>
      </rPr>
      <t>h</t>
    </r>
    <r>
      <rPr>
        <sz val="9"/>
        <color rgb="FF000000"/>
        <rFont val="Arial Narrow"/>
        <family val="2"/>
        <charset val="238"/>
      </rPr>
      <t xml:space="preserve"> </t>
    </r>
  </si>
  <si>
    <t>(% počtu kategórií)</t>
  </si>
  <si>
    <r>
      <t>Plnenie cieľov spôsobilostí</t>
    </r>
    <r>
      <rPr>
        <b/>
        <sz val="9"/>
        <color rgb="FF000000"/>
        <rFont val="Arial Narrow"/>
        <family val="2"/>
        <charset val="238"/>
      </rPr>
      <t xml:space="preserve"> </t>
    </r>
    <r>
      <rPr>
        <sz val="9"/>
        <color rgb="FF000000"/>
        <rFont val="Arial Narrow"/>
        <family val="2"/>
        <charset val="238"/>
      </rPr>
      <t>– kvalitatívne</t>
    </r>
    <r>
      <rPr>
        <vertAlign val="superscript"/>
        <sz val="9"/>
        <color rgb="FF000000"/>
        <rFont val="Arial Narrow"/>
        <family val="2"/>
        <charset val="238"/>
      </rPr>
      <t>b</t>
    </r>
    <r>
      <rPr>
        <sz val="9"/>
        <color rgb="FF000000"/>
        <rFont val="Arial Narrow"/>
        <family val="2"/>
        <charset val="238"/>
      </rPr>
      <t xml:space="preserve"> </t>
    </r>
  </si>
  <si>
    <t>(kvalita jednotiek)</t>
  </si>
  <si>
    <t xml:space="preserve">(% počtu kategórií) </t>
  </si>
  <si>
    <t>obrana územia a spojencov</t>
  </si>
  <si>
    <t>revízia odporúča zadefinovať a zverejniť cieľ</t>
  </si>
  <si>
    <t>operácie a misie</t>
  </si>
  <si>
    <t>domáci krízový manažment</t>
  </si>
  <si>
    <r>
      <t xml:space="preserve">Nasadenie </t>
    </r>
    <r>
      <rPr>
        <b/>
        <sz val="9"/>
        <color rgb="FF000000"/>
        <rFont val="Arial Narrow"/>
        <family val="2"/>
        <charset val="238"/>
      </rPr>
      <t>v medzinárodných operáciách</t>
    </r>
  </si>
  <si>
    <t xml:space="preserve">Počet vojakov v operáciách </t>
  </si>
  <si>
    <r>
      <t>medián NATO</t>
    </r>
    <r>
      <rPr>
        <vertAlign val="superscript"/>
        <sz val="9"/>
        <color rgb="FF000000"/>
        <rFont val="Arial Narrow"/>
        <family val="2"/>
        <charset val="238"/>
      </rPr>
      <t>g</t>
    </r>
  </si>
  <si>
    <r>
      <t>1,9</t>
    </r>
    <r>
      <rPr>
        <vertAlign val="superscript"/>
        <sz val="9"/>
        <color theme="1"/>
        <rFont val="Arial Narrow"/>
        <family val="2"/>
        <charset val="238"/>
      </rPr>
      <t>c</t>
    </r>
  </si>
  <si>
    <t>(% počtu vojakov ozbrojených síl)</t>
  </si>
  <si>
    <r>
      <t>NATO v EÚ</t>
    </r>
    <r>
      <rPr>
        <vertAlign val="superscript"/>
        <sz val="9"/>
        <color rgb="FF000000"/>
        <rFont val="Arial Narrow"/>
        <family val="2"/>
        <charset val="238"/>
      </rPr>
      <t>f</t>
    </r>
  </si>
  <si>
    <r>
      <t>1,1</t>
    </r>
    <r>
      <rPr>
        <vertAlign val="superscript"/>
        <sz val="9"/>
        <color theme="1"/>
        <rFont val="Arial Narrow"/>
        <family val="2"/>
        <charset val="238"/>
      </rPr>
      <t>c</t>
    </r>
  </si>
  <si>
    <r>
      <t>C2</t>
    </r>
    <r>
      <rPr>
        <vertAlign val="superscript"/>
        <sz val="9"/>
        <color rgb="FF000000"/>
        <rFont val="Arial Narrow"/>
        <family val="2"/>
        <charset val="238"/>
      </rPr>
      <t>d</t>
    </r>
  </si>
  <si>
    <r>
      <t>1,6</t>
    </r>
    <r>
      <rPr>
        <vertAlign val="superscript"/>
        <sz val="9"/>
        <color theme="1"/>
        <rFont val="Arial Narrow"/>
        <family val="2"/>
        <charset val="238"/>
      </rPr>
      <t>c</t>
    </r>
  </si>
  <si>
    <r>
      <t>F2</t>
    </r>
    <r>
      <rPr>
        <vertAlign val="superscript"/>
        <sz val="9"/>
        <color rgb="FF000000"/>
        <rFont val="Arial Narrow"/>
        <family val="2"/>
        <charset val="238"/>
      </rPr>
      <t>d</t>
    </r>
  </si>
  <si>
    <r>
      <t>3,9</t>
    </r>
    <r>
      <rPr>
        <vertAlign val="superscript"/>
        <sz val="9"/>
        <color theme="1"/>
        <rFont val="Arial Narrow"/>
        <family val="2"/>
        <charset val="238"/>
      </rPr>
      <t>c</t>
    </r>
  </si>
  <si>
    <t xml:space="preserve">Nasaditeľné sily – pozemné </t>
  </si>
  <si>
    <t>(% počtov pozemných síl)</t>
  </si>
  <si>
    <t>C3+F3</t>
  </si>
  <si>
    <t xml:space="preserve">Udržateľné sily – pozemné </t>
  </si>
  <si>
    <t xml:space="preserve">Nasaditeľné sily – vzdušné </t>
  </si>
  <si>
    <t>(% techniky vzdušných síl)</t>
  </si>
  <si>
    <r>
      <t>C3+F3</t>
    </r>
    <r>
      <rPr>
        <vertAlign val="superscript"/>
        <sz val="9"/>
        <color rgb="FF000000"/>
        <rFont val="Arial Narrow"/>
        <family val="2"/>
        <charset val="238"/>
      </rPr>
      <t>e</t>
    </r>
  </si>
  <si>
    <t>Udržateľné sily – vzdušné</t>
  </si>
  <si>
    <r>
      <t xml:space="preserve">Pozn.: </t>
    </r>
    <r>
      <rPr>
        <i/>
        <vertAlign val="superscript"/>
        <sz val="9"/>
        <color theme="1"/>
        <rFont val="Arial Narrow"/>
        <family val="2"/>
        <charset val="238"/>
      </rPr>
      <t xml:space="preserve">a </t>
    </r>
    <r>
      <rPr>
        <i/>
        <sz val="9"/>
        <color theme="1"/>
        <rFont val="Arial Narrow"/>
        <family val="2"/>
        <charset val="238"/>
      </rPr>
      <t xml:space="preserve">Hodnotenie cieľov spôsobilostí vyjadruje podiel </t>
    </r>
    <r>
      <rPr>
        <i/>
        <sz val="9"/>
        <color rgb="FF000000"/>
        <rFont val="Arial Narrow"/>
        <family val="2"/>
        <charset val="238"/>
      </rPr>
      <t xml:space="preserve">splnených požiadaviek z celkového počtu požiadaviek obsiahnutých v Cieľoch spôsobilostí 2017. </t>
    </r>
    <r>
      <rPr>
        <i/>
        <vertAlign val="superscript"/>
        <sz val="9"/>
        <color theme="1"/>
        <rFont val="Arial Narrow"/>
        <family val="2"/>
        <charset val="238"/>
      </rPr>
      <t>b</t>
    </r>
    <r>
      <rPr>
        <i/>
        <sz val="9"/>
        <color theme="1"/>
        <rFont val="Arial Narrow"/>
        <family val="2"/>
        <charset val="238"/>
      </rPr>
      <t xml:space="preserve"> len plnenie cieľov v gescii MO SR, bez MZVaEZ SR a MV SR </t>
    </r>
    <r>
      <rPr>
        <i/>
        <vertAlign val="superscript"/>
        <sz val="9"/>
        <color theme="1"/>
        <rFont val="Arial Narrow"/>
        <family val="2"/>
        <charset val="238"/>
      </rPr>
      <t>c</t>
    </r>
    <r>
      <rPr>
        <i/>
        <sz val="9"/>
        <color theme="1"/>
        <rFont val="Arial Narrow"/>
        <family val="2"/>
        <charset val="238"/>
      </rPr>
      <t xml:space="preserve"> odhad zdroja </t>
    </r>
    <r>
      <rPr>
        <i/>
        <vertAlign val="superscript"/>
        <sz val="9"/>
        <color theme="1"/>
        <rFont val="Arial Narrow"/>
        <family val="2"/>
        <charset val="238"/>
      </rPr>
      <t>d</t>
    </r>
    <r>
      <rPr>
        <i/>
        <sz val="9"/>
        <color theme="1"/>
        <rFont val="Arial Narrow"/>
        <family val="2"/>
        <charset val="238"/>
      </rPr>
      <t xml:space="preserve"> C3 bez Litvy, F3 bez Dánska </t>
    </r>
    <r>
      <rPr>
        <i/>
        <vertAlign val="superscript"/>
        <sz val="9"/>
        <color theme="1"/>
        <rFont val="Arial Narrow"/>
        <family val="2"/>
        <charset val="238"/>
      </rPr>
      <t>e</t>
    </r>
    <r>
      <rPr>
        <i/>
        <sz val="9"/>
        <color theme="1"/>
        <rFont val="Arial Narrow"/>
        <family val="2"/>
        <charset val="238"/>
      </rPr>
      <t xml:space="preserve"> vzdušné sily C3 v roku 2016 bez Maďarska </t>
    </r>
    <r>
      <rPr>
        <i/>
        <vertAlign val="superscript"/>
        <sz val="9"/>
        <color theme="1"/>
        <rFont val="Arial Narrow"/>
        <family val="2"/>
        <charset val="238"/>
      </rPr>
      <t>f</t>
    </r>
    <r>
      <rPr>
        <i/>
        <sz val="9"/>
        <color theme="1"/>
        <rFont val="Arial Narrow"/>
        <family val="2"/>
        <charset val="238"/>
      </rPr>
      <t> </t>
    </r>
    <r>
      <rPr>
        <i/>
        <vertAlign val="superscript"/>
        <sz val="9"/>
        <color theme="1"/>
        <rFont val="Arial Narrow"/>
        <family val="2"/>
        <charset val="238"/>
      </rPr>
      <t xml:space="preserve"> </t>
    </r>
    <r>
      <rPr>
        <i/>
        <sz val="9"/>
        <color theme="1"/>
        <rFont val="Arial Narrow"/>
        <family val="2"/>
        <charset val="238"/>
      </rPr>
      <t xml:space="preserve">údaje viacerých členov EDA sú v niektorých rokoch nekompletné </t>
    </r>
    <r>
      <rPr>
        <i/>
        <vertAlign val="superscript"/>
        <sz val="9"/>
        <color theme="1"/>
        <rFont val="Arial Narrow"/>
        <family val="2"/>
        <charset val="238"/>
      </rPr>
      <t>g</t>
    </r>
    <r>
      <rPr>
        <i/>
        <sz val="9"/>
        <color theme="1"/>
        <rFont val="Arial Narrow"/>
        <family val="2"/>
        <charset val="238"/>
      </rPr>
      <t xml:space="preserve"> údaj nie je verejný </t>
    </r>
    <r>
      <rPr>
        <i/>
        <vertAlign val="superscript"/>
        <sz val="9"/>
        <color theme="1"/>
        <rFont val="Arial Narrow"/>
        <family val="2"/>
        <charset val="238"/>
      </rPr>
      <t>h</t>
    </r>
    <r>
      <rPr>
        <i/>
        <sz val="9"/>
        <color theme="1"/>
        <rFont val="Arial Narrow"/>
        <family val="2"/>
        <charset val="238"/>
      </rPr>
      <t xml:space="preserve"> Ciele spôsobilostí 2017 rozdelené do 5 kategórií: pozemné sily, vzdušné sily, sily pre špeciálne operácie, podporné sily, povojnová stabilizácia a rekonštrukcia </t>
    </r>
  </si>
  <si>
    <t>Zdroj: MO SR, 2019g; EDA, 2017; NATO, 2018e; ÚHP</t>
  </si>
  <si>
    <t>Tabuľka 17: Plnenie Cieľov spôsobilostí 2017 (2019)</t>
  </si>
  <si>
    <t>Kvantitatívne ciele %</t>
  </si>
  <si>
    <t>Kvalitatívne ciele %</t>
  </si>
  <si>
    <t xml:space="preserve">Celkové plnenie cieľov spôsobilostí </t>
  </si>
  <si>
    <t>Pozemné sily</t>
  </si>
  <si>
    <t>Vzdušné sily</t>
  </si>
  <si>
    <t>Sily pre špeciálne operácie</t>
  </si>
  <si>
    <t>Podporné sily</t>
  </si>
  <si>
    <t>Povojnová stabilizácia a rekonštrukcia*</t>
  </si>
  <si>
    <r>
      <t xml:space="preserve">Pozn.: Hodnotenie vyjadruje podiel </t>
    </r>
    <r>
      <rPr>
        <i/>
        <sz val="9"/>
        <color rgb="FF000000"/>
        <rFont val="Arial Narrow"/>
        <family val="2"/>
        <charset val="238"/>
      </rPr>
      <t>splnených požiadaviek z celkového počtu požiadaviek obsiahnutých v Cieľoch spôsobilostí 2017.</t>
    </r>
    <r>
      <rPr>
        <i/>
        <sz val="9"/>
        <color theme="1"/>
        <rFont val="Arial Narrow"/>
        <family val="2"/>
        <charset val="238"/>
      </rPr>
      <t xml:space="preserve"> * Hodnotenie cieľov v gescii MZVaEZ a MV SR nemá MF SR k dispozícii.</t>
    </r>
  </si>
  <si>
    <t xml:space="preserve">Zdroj: MO SR, 2019g. Prepočty: ÚHP </t>
  </si>
  <si>
    <t>Tabuľka 18: Návrh cieľov operačnej pripravenosti a prioritných jednotiek podľa Cieľov spôsobilostí 2017</t>
  </si>
  <si>
    <t>Personál</t>
  </si>
  <si>
    <t>Technika</t>
  </si>
  <si>
    <t>Výcvik</t>
  </si>
  <si>
    <t>1.</t>
  </si>
  <si>
    <t>Celková operačná pripravenosť OS SR</t>
  </si>
  <si>
    <t>agregovaný verejný ukazovateľ</t>
  </si>
  <si>
    <t>2.</t>
  </si>
  <si>
    <t>3.</t>
  </si>
  <si>
    <t>4.</t>
  </si>
  <si>
    <t>Ťažká mechanizovaná brigáda</t>
  </si>
  <si>
    <t>veliteľstvo 1. mechanizovaná brigáda – nižšia pripravenosť</t>
  </si>
  <si>
    <t>70% (80%)*</t>
  </si>
  <si>
    <t>5.</t>
  </si>
  <si>
    <t>z toho:</t>
  </si>
  <si>
    <t>mechanizovaná práporová skupina – vysoká pripravenosť</t>
  </si>
  <si>
    <t>90% (počet certifikovaných jednotiek)**</t>
  </si>
  <si>
    <t>6.</t>
  </si>
  <si>
    <t>mechanizovaná práporová skupina – nižšia pripravenosť</t>
  </si>
  <si>
    <t>80% (počet certifikovaných jednotiek)**</t>
  </si>
  <si>
    <t>7.</t>
  </si>
  <si>
    <t>8.</t>
  </si>
  <si>
    <t>Pasívny rádiotechnický prieskum (DESM)</t>
  </si>
  <si>
    <t>nižšia pripravenosť</t>
  </si>
  <si>
    <t>80%***</t>
  </si>
  <si>
    <t>Pozn.: * Národná požiadavka na úroveň vyššiu ako minimálna požiadavka NATO definovaná v dokumente MO SR, 2019b. ** Merateľný ukazovateľ definovaný dokumentom MO SR, 2019h. *** Odhad ÚHP vzhľadom na zaradenie do síl nižšej pripravenosti.</t>
  </si>
  <si>
    <r>
      <t xml:space="preserve">Zdroj: </t>
    </r>
    <r>
      <rPr>
        <i/>
        <sz val="9"/>
        <color theme="1"/>
        <rFont val="Arial Narrow"/>
        <family val="2"/>
        <charset val="238"/>
      </rPr>
      <t>MO SR, 2019b; MO SR, 2019h; NATO, 2017.</t>
    </r>
    <r>
      <rPr>
        <i/>
        <sz val="9"/>
        <color rgb="FFFF0000"/>
        <rFont val="Arial Narrow"/>
        <family val="2"/>
        <charset val="238"/>
      </rPr>
      <t> </t>
    </r>
  </si>
  <si>
    <t xml:space="preserve">Tabuľka 19: Opatrenia kapitoly Investície  </t>
  </si>
  <si>
    <r>
      <t xml:space="preserve">realokácia RVS 2020 </t>
    </r>
    <r>
      <rPr>
        <sz val="9"/>
        <color rgb="FF000000"/>
        <rFont val="Arial Narrow"/>
        <family val="2"/>
        <charset val="238"/>
      </rPr>
      <t xml:space="preserve">– </t>
    </r>
    <r>
      <rPr>
        <b/>
        <sz val="9"/>
        <color rgb="FF000000"/>
        <rFont val="Arial Narrow"/>
        <family val="2"/>
        <charset val="238"/>
      </rPr>
      <t>20</t>
    </r>
    <r>
      <rPr>
        <b/>
        <sz val="9"/>
        <color theme="1"/>
        <rFont val="Arial Narrow"/>
        <family val="2"/>
        <charset val="238"/>
      </rPr>
      <t>22 (mil. eur)</t>
    </r>
  </si>
  <si>
    <t>Tabuľka 20: Najväčšie projekty Dlhodobého plánu 2030</t>
  </si>
  <si>
    <t>Spôsobilosť</t>
  </si>
  <si>
    <t>Názov projektu</t>
  </si>
  <si>
    <t>plánovaná cena (mil. eur)</t>
  </si>
  <si>
    <t>plánovaný začiatok projektu</t>
  </si>
  <si>
    <t>Návrh postupu ÚHP</t>
  </si>
  <si>
    <t>Náklady / úspora</t>
  </si>
  <si>
    <t>ŤMB</t>
  </si>
  <si>
    <r>
      <t xml:space="preserve">1. </t>
    </r>
    <r>
      <rPr>
        <b/>
        <sz val="10"/>
        <color theme="1"/>
        <rFont val="Arial Narrow"/>
        <family val="2"/>
        <charset val="238"/>
      </rPr>
      <t>Modernizácia alebo obmena BVP</t>
    </r>
  </si>
  <si>
    <t>urýchliť realizáciu</t>
  </si>
  <si>
    <t>-871 až   -1 500</t>
  </si>
  <si>
    <r>
      <t xml:space="preserve">2. </t>
    </r>
    <r>
      <rPr>
        <b/>
        <sz val="10"/>
        <color rgb="FF000000"/>
        <rFont val="Arial Narrow"/>
        <family val="2"/>
        <charset val="238"/>
      </rPr>
      <t>Obmena tankovej techniky (T-72)</t>
    </r>
  </si>
  <si>
    <t>nateraz neznámy</t>
  </si>
  <si>
    <t>čiastočne ŤMB</t>
  </si>
  <si>
    <t>3. Viacúčelové taktické vozidlá 4x4</t>
  </si>
  <si>
    <t>realizovať čiastočne</t>
  </si>
  <si>
    <r>
      <t xml:space="preserve">4. </t>
    </r>
    <r>
      <rPr>
        <b/>
        <sz val="10"/>
        <color rgb="FF000000"/>
        <rFont val="Arial Narrow"/>
        <family val="2"/>
        <charset val="238"/>
      </rPr>
      <t>Zuzana 2</t>
    </r>
  </si>
  <si>
    <t>2020*</t>
  </si>
  <si>
    <t>čiastočne NATINAMDS</t>
  </si>
  <si>
    <r>
      <t xml:space="preserve">5. </t>
    </r>
    <r>
      <rPr>
        <sz val="10"/>
        <color rgb="FF000000"/>
        <rFont val="Arial Narrow"/>
        <family val="2"/>
        <charset val="238"/>
      </rPr>
      <t>Radary</t>
    </r>
  </si>
  <si>
    <t>národné požiadavky</t>
  </si>
  <si>
    <t>6. Bojové obrnené vozidlá 8x8</t>
  </si>
  <si>
    <t>zrušiť</t>
  </si>
  <si>
    <t>7. Modernizácia PLRK stredného dosahu (S-300)</t>
  </si>
  <si>
    <t>odložiť</t>
  </si>
  <si>
    <t>+605-708**</t>
  </si>
  <si>
    <r>
      <t xml:space="preserve">8. </t>
    </r>
    <r>
      <rPr>
        <sz val="10"/>
        <color rgb="FF000000"/>
        <rFont val="Arial Narrow"/>
        <family val="2"/>
        <charset val="238"/>
      </rPr>
      <t>Obmena PLRK malého dosahu (2K12 KUB)</t>
    </r>
  </si>
  <si>
    <t>+360-470**</t>
  </si>
  <si>
    <t>ŤMB + celé OS</t>
  </si>
  <si>
    <r>
      <t xml:space="preserve">9. </t>
    </r>
    <r>
      <rPr>
        <sz val="10"/>
        <color rgb="FF000000"/>
        <rFont val="Arial Narrow"/>
        <family val="2"/>
        <charset val="238"/>
      </rPr>
      <t>Automobil nákladný terénny ťažký (N3G)</t>
    </r>
  </si>
  <si>
    <t>priorizovať ŤMB</t>
  </si>
  <si>
    <t>10. Viacúčelové taktické lietadlá (F-16)</t>
  </si>
  <si>
    <t>1 957*</t>
  </si>
  <si>
    <t>2018*</t>
  </si>
  <si>
    <t>Ostatné projekty DP2030</t>
  </si>
  <si>
    <t>+631 až 844</t>
  </si>
  <si>
    <t>Pozn.: zvýraznené projekty plne využiteľné pre ťažkú mechanizovanú brigádu; *skutočnosť, **podľa Plánu vyzbrojovania; PLRK – protilietadlový raketový komplet</t>
  </si>
  <si>
    <t>Zdroj: MO SR 2017de, GŠ OS SR 2018b; Spracovanie ÚHP</t>
  </si>
  <si>
    <t>Projekt</t>
  </si>
  <si>
    <t>množstvo (ks)*</t>
  </si>
  <si>
    <t>odhadovaná cena (mil. eur)</t>
  </si>
  <si>
    <t>nové (pásové) BOV</t>
  </si>
  <si>
    <t>871 – 1 500</t>
  </si>
  <si>
    <t>nový tank</t>
  </si>
  <si>
    <t>258+</t>
  </si>
  <si>
    <t>časť projektu VTV 4x4</t>
  </si>
  <si>
    <t>samohybné húfnice</t>
  </si>
  <si>
    <t>ostatné s odhadom ceny</t>
  </si>
  <si>
    <t>ostatné bez odhadu ceny</t>
  </si>
  <si>
    <r>
      <t xml:space="preserve">326 </t>
    </r>
    <r>
      <rPr>
        <sz val="10"/>
        <color theme="1"/>
        <rFont val="Arial Narrow"/>
        <family val="2"/>
        <charset val="238"/>
      </rPr>
      <t xml:space="preserve">– </t>
    </r>
    <r>
      <rPr>
        <sz val="10"/>
        <color rgb="FF000000"/>
        <rFont val="Arial Narrow"/>
        <family val="2"/>
        <charset val="238"/>
      </rPr>
      <t>336</t>
    </r>
  </si>
  <si>
    <t>N.A.</t>
  </si>
  <si>
    <t>Spolu ŤMB</t>
  </si>
  <si>
    <t>1 631 – 2 260+</t>
  </si>
  <si>
    <t>DESM</t>
  </si>
  <si>
    <t>komplet rádiotechnického prieskumu</t>
  </si>
  <si>
    <t>NATINAMDS</t>
  </si>
  <si>
    <t>radary</t>
  </si>
  <si>
    <t>1 733 – 2 362+</t>
  </si>
  <si>
    <t xml:space="preserve"> PLRK – protilietadlový raketový komplet, DESM – pasívne rádiolokačné senzory, NATINAMDS – systém spoločnej protivzdušnej obrany NATO; * podľa plánu budovania ťažkej mechanizovanej brigády a predloženého projektu radarov</t>
  </si>
  <si>
    <t>Tabuľka 22: Rozpočet a dodávky pásových vozidiel Puma pre nemecké ozbrojené sily (Bundeswehr)</t>
  </si>
  <si>
    <t>rozpočet</t>
  </si>
  <si>
    <t>plán</t>
  </si>
  <si>
    <t>dodávka</t>
  </si>
  <si>
    <t>plán cena/ks</t>
  </si>
  <si>
    <t>dodávka cena/ks</t>
  </si>
  <si>
    <t>(mil. eur)</t>
  </si>
  <si>
    <t>(ks)</t>
  </si>
  <si>
    <t>Celkovo</t>
  </si>
  <si>
    <r>
      <t>Zdroj: Bundesministerium der Finanzen 2016, 2017, 2018, 2019</t>
    </r>
    <r>
      <rPr>
        <sz val="9"/>
        <color theme="1"/>
        <rFont val="Arial Narrow"/>
        <family val="2"/>
        <charset val="238"/>
      </rPr>
      <t>; Bundesministerium der Verteidigung 2016, 2017abc, 2018, 2019ab; Výpočty a spracovanie</t>
    </r>
    <r>
      <rPr>
        <sz val="9"/>
        <color rgb="FF000000"/>
        <rFont val="Arial Narrow"/>
        <family val="2"/>
        <charset val="238"/>
      </rPr>
      <t>: ÚHP</t>
    </r>
  </si>
  <si>
    <t>Tabuľka 23: Samohybné húfnice porovnateľných parametrov</t>
  </si>
  <si>
    <t>Model</t>
  </si>
  <si>
    <t>Najnižšia známa cena (mil. eur/ks)</t>
  </si>
  <si>
    <t>Najvyššia známa cena (mil. eur/ks)</t>
  </si>
  <si>
    <t>Zuzana 2</t>
  </si>
  <si>
    <t>Archer (SWE)</t>
  </si>
  <si>
    <t>-</t>
  </si>
  <si>
    <t>K – 9 (ROK)</t>
  </si>
  <si>
    <t>PzH 2000 (DEU)</t>
  </si>
  <si>
    <t>Pozn.: Ceny môžu zohľadňovať rozdielnu úroveň zakúpenej podpory.</t>
  </si>
  <si>
    <t>Tabuľka 24: Úsporné opatrenia kapitoly Prevádzka oproti scenáru nezmenených politík</t>
  </si>
  <si>
    <t>Úspora na osobných výdavkoch 10 % – Optimalizačný audit</t>
  </si>
  <si>
    <r>
      <t xml:space="preserve">1,3 </t>
    </r>
    <r>
      <rPr>
        <sz val="9"/>
        <color theme="1"/>
        <rFont val="Arial Narrow"/>
        <family val="2"/>
        <charset val="238"/>
      </rPr>
      <t xml:space="preserve">– </t>
    </r>
    <r>
      <rPr>
        <i/>
        <sz val="9"/>
        <color theme="1"/>
        <rFont val="Arial Narrow"/>
        <family val="2"/>
        <charset val="238"/>
      </rPr>
      <t>2,4</t>
    </r>
  </si>
  <si>
    <t xml:space="preserve"> * 77 mil. eur podľa dát MO SR, dáta vyžadujú validáciu, časť civilných zamestnancov sa môže prekrývať s opatrením č.1; ** k roku 2020. Štrukturálny potenciál je vyčíslenie úspory ak by nastala v plnej miere v prvý rok.</t>
  </si>
  <si>
    <t>Tabuľka 25: Riadiace opatrenia kapitoly Prevádzka</t>
  </si>
  <si>
    <t>Tabuľka 26: Naplnenosť počtov vojakov v OS SR*</t>
  </si>
  <si>
    <t>Plánovaný stav</t>
  </si>
  <si>
    <t>Reálny stav</t>
  </si>
  <si>
    <t>Naplnenosť (%)</t>
  </si>
  <si>
    <t>Systemizácia</t>
  </si>
  <si>
    <t>* Údaje o skutočných počtoch profesionálnych vojakov za OS SR. Tieto počty zahŕňajú aj profesionálnych vojakov, ktorí boli mimo evidenčný stav, teda im nebol poskytovaný plat (materská/rodičovská dovolenka, neplatené voľno).</t>
  </si>
  <si>
    <t>Zdroj: Personálny úrad MO SR podľa AÚ, 2019</t>
  </si>
  <si>
    <t>Tabuľka 27: Počet vojakov na 1 000 obyvateľov (2018 a plány do 2030)</t>
  </si>
  <si>
    <t>2020 P</t>
  </si>
  <si>
    <t>2022 P</t>
  </si>
  <si>
    <t>2025 P</t>
  </si>
  <si>
    <t>2030 P</t>
  </si>
  <si>
    <t>C3+F3*</t>
  </si>
  <si>
    <t>Zdroj: Eurostat, Defence Expenditure of NATO Countries (2013 – 2019), Dlhodobý plán 2030, Koncepce výstavby Armády ČR 2030, NATO, 2019c. Spracovanie ÚHP</t>
  </si>
  <si>
    <t>Tabuľka 28: Priemerné hodnoty parametrov pre novoodchádzajúcich dôchodcov</t>
  </si>
  <si>
    <t>policajti</t>
  </si>
  <si>
    <t>Priemerné hodnoty</t>
  </si>
  <si>
    <t>Vek nástupu do služby</t>
  </si>
  <si>
    <t>Počet odslúžených rokov</t>
  </si>
  <si>
    <t>Vek odchodu na dôchodok</t>
  </si>
  <si>
    <t>Očakávaná doba dožitia na dôchodku</t>
  </si>
  <si>
    <t>Počiatočná miera náhrady</t>
  </si>
  <si>
    <t>51 %*</t>
  </si>
  <si>
    <t>Starobný dôchodok</t>
  </si>
  <si>
    <t>*vzhľadom k priemernej mzde v hospodárstve za rok 2018</t>
  </si>
  <si>
    <t>Zdroj: prepočty IFP, RRZ</t>
  </si>
  <si>
    <t>Tabuľka 29: Aktuársky férové poistné sadzby a miera náhrady posledného platu</t>
  </si>
  <si>
    <t>Policajt</t>
  </si>
  <si>
    <t>Vojak</t>
  </si>
  <si>
    <t>Civil</t>
  </si>
  <si>
    <t>Odslúžená doba</t>
  </si>
  <si>
    <t>25 rokov</t>
  </si>
  <si>
    <t>30 rokov</t>
  </si>
  <si>
    <t>41 rokov</t>
  </si>
  <si>
    <t>r = 2%</t>
  </si>
  <si>
    <t>r = 3%</t>
  </si>
  <si>
    <t>Poistné z hrubej mzdy</t>
  </si>
  <si>
    <t>Miera náhrady posledného platu</t>
  </si>
  <si>
    <t>Zdroj: prepočty RRZ</t>
  </si>
  <si>
    <t>Tabuľka 30: Rozpočtovo najvýznamnejšie kategórie tovarov a služieb (mil. eur)</t>
  </si>
  <si>
    <t>Kategória výdavkov</t>
  </si>
  <si>
    <t> Výdavok</t>
  </si>
  <si>
    <r>
      <t xml:space="preserve">Priemer 2016 </t>
    </r>
    <r>
      <rPr>
        <sz val="9"/>
        <color theme="1"/>
        <rFont val="Arial Narrow"/>
        <family val="2"/>
        <charset val="238"/>
      </rPr>
      <t xml:space="preserve">– </t>
    </r>
    <r>
      <rPr>
        <b/>
        <sz val="9"/>
        <color rgb="FF000000"/>
        <rFont val="Arial Narrow"/>
        <family val="2"/>
        <charset val="238"/>
      </rPr>
      <t>2019</t>
    </r>
  </si>
  <si>
    <t>Špeciálne služby</t>
  </si>
  <si>
    <t>Údržba špeciálnych strojov, prístrojov, zariadení, techniky a náradia</t>
  </si>
  <si>
    <t>Energie</t>
  </si>
  <si>
    <t>Školenia, kurzy, semináre, porady, konferencie, sympóziá</t>
  </si>
  <si>
    <t>Všeobecný materiál</t>
  </si>
  <si>
    <t>Špeciálne stroje, prístroje, zariadenie, technika a náradie</t>
  </si>
  <si>
    <t>Pracovné odevy, obuv a pracovné pomôcky</t>
  </si>
  <si>
    <t>Špeciálny materiál</t>
  </si>
  <si>
    <t>Palivo, mazivá, oleje, špeciálne kvapaliny</t>
  </si>
  <si>
    <t>Náhrada nákladov hospodárskej mobilizácie a intervenčných zásob</t>
  </si>
  <si>
    <t xml:space="preserve"> - </t>
  </si>
  <si>
    <t>* Zvýraznené výdavky s viac ako 50% financovaním z programu Rozvoj obrany</t>
  </si>
  <si>
    <t>Zdroj: RIS MF SR</t>
  </si>
  <si>
    <t>Tabuľka 31: Najväčšie výdavkové položky</t>
  </si>
  <si>
    <t>Položka</t>
  </si>
  <si>
    <t>Telekomunikačná technika a služby</t>
  </si>
  <si>
    <t>Nákup softvéru</t>
  </si>
  <si>
    <t>Údržba a rozvoj IS a SW</t>
  </si>
  <si>
    <t>Podiel uvedených položiek na IT výdavkoch</t>
  </si>
  <si>
    <t>Zdroj: RIS, Spracovanie ÚHP</t>
  </si>
  <si>
    <t>Tabuľka 32: Plánované IT investície MO SR (mil. eur)</t>
  </si>
  <si>
    <t>39400 Komunikačný systém miest velenia</t>
  </si>
  <si>
    <t>31154 IS stacionál. digitál. rádiorel. systém (SDRS) [sic]</t>
  </si>
  <si>
    <t>37082 Projekt MILSEC</t>
  </si>
  <si>
    <t>Tabuľka 33: Opatrenia kapitoly Programové rozpočtovanie</t>
  </si>
  <si>
    <t>Tabuľka 34: Aktuálne merateľné ukazovatele v programovej štruktúre MO SR, 2019 – 2021</t>
  </si>
  <si>
    <t>Program</t>
  </si>
  <si>
    <t>typ</t>
  </si>
  <si>
    <t>Počet zabezpečovaných stavieb (ks)</t>
  </si>
  <si>
    <t>výstup</t>
  </si>
  <si>
    <t>ANTT – N3G a jeho modifikácie (ks)</t>
  </si>
  <si>
    <t>HDC – hlavné dátové centrum (v %) – dostupnosť pre užívateľov</t>
  </si>
  <si>
    <t>výsledok</t>
  </si>
  <si>
    <t>Percento prevádzkyschopnosti lietadiel (%)</t>
  </si>
  <si>
    <t>Zabezpečenie efektivity systému riadenia</t>
  </si>
  <si>
    <t>logický</t>
  </si>
  <si>
    <t>Percento udržateľných pozemných síl (US)</t>
  </si>
  <si>
    <t>Percento nasaditeľných pozemných síl (NS)</t>
  </si>
  <si>
    <t>Percento nasaditeľných síl pre špeciálne operácie</t>
  </si>
  <si>
    <t>Počet udržateľných síl pre špeciálne operácie</t>
  </si>
  <si>
    <t>Rozvojová pomoc</t>
  </si>
  <si>
    <t>Realizácia rozvojových projektov alebo humanitárnej pomoci</t>
  </si>
  <si>
    <t>Zabezpečenie výskumu a vývoja na podporu obrany štátu</t>
  </si>
  <si>
    <t>Počet subjektov rezortu obrany a subjektov s uchovanými výrobnými schopnosťami pre potreby obrany</t>
  </si>
  <si>
    <t>Účasť civilných expertov</t>
  </si>
  <si>
    <t>Počet pripravených a následne vyslaných expertov</t>
  </si>
  <si>
    <t>Implementácia MZP SZO</t>
  </si>
  <si>
    <t>Percentuálne zabezpečenie materiálneho a prístrojového vybavenia</t>
  </si>
  <si>
    <t>Zdroj: spracovanie ÚHP podľa údajov z Modulu programového rozpočtovania</t>
  </si>
  <si>
    <t>Tabuľka 35: Výzvy v programovej štruktúre MO SR v sledovaní hlavných cieľov</t>
  </si>
  <si>
    <t>Výzva</t>
  </si>
  <si>
    <t xml:space="preserve">Návrh riešenia </t>
  </si>
  <si>
    <t>1. Lepšie sledovanie výsledkov</t>
  </si>
  <si>
    <t>Zverejnenie a vyhodnocovanie ukazovateľov v programovom rozpočtovaní pre ciele spôsobilostí</t>
  </si>
  <si>
    <t>1.1 Sledovanie výsledkov hlavných cieľov spôsobilostí</t>
  </si>
  <si>
    <t>Priradenie a následné zverejňovanie hlavných merateľných ukazovateľov plnenia cieľov spôsobilostí.</t>
  </si>
  <si>
    <t>1.2 Sledovanie príspevkov jednotlivých práporov k plneniu pripravenosti ťažkej mechanizovanej brigády</t>
  </si>
  <si>
    <t>Rozpočtovanie výdavkov na Pozemnú obranu na úrovni podprogramu, prápor/brigáda na úrovni prvkov. Priradenie relevantných merateľných ukazovateľov.</t>
  </si>
  <si>
    <t>1.3 Sledovanie výdavkov na výcvik</t>
  </si>
  <si>
    <t>Obnovenie podprogramu Výcvik a podpora ozbrojených síl a priradenie výsledkových merateľných ukazovateľov.</t>
  </si>
  <si>
    <t>2. Výpovednejšia štruktúra výdavkov</t>
  </si>
  <si>
    <t>Reorganizácia programovej štruktúry vzhľadom na ciele spôsobilostí</t>
  </si>
  <si>
    <t>2.1 Roztrieštenosť výdavkov pri delení medzi prevádzku a investície</t>
  </si>
  <si>
    <t xml:space="preserve">Integrácia investičného a prevádzkového programu. </t>
  </si>
  <si>
    <t>2.2 Zrozumiteľnosť programovej štruktúry</t>
  </si>
  <si>
    <t>Premenovanie prvkov respektíve charakteristika prvkov Bezpečnostná podpora, Ostatná podpora a Špeciálna podpora by zvýšilo zrozumiteľnosť účelu vynakladaných výdavkov.</t>
  </si>
  <si>
    <t>2.3 Nízky detail programovej štruktúry (najmä v súčasných podprogramoch Rozvoj výzbroje, techniky a materiálu a Obrana)</t>
  </si>
  <si>
    <t>Rozdelenie programu Obrana na 2 programy (podľa existujúcich podprogramov), zvýšenie detailu definovaním nových prvkov najmä v novom programe Velenie a zaručovanie obrany.</t>
  </si>
  <si>
    <t>Tabuľka 36: Aktuálna programová štruktúra kapitoly MO SR a návrh novej</t>
  </si>
  <si>
    <r>
      <t xml:space="preserve">Program/ </t>
    </r>
    <r>
      <rPr>
        <sz val="10"/>
        <color rgb="FF000000"/>
        <rFont val="Arial Narrow"/>
        <family val="2"/>
        <charset val="238"/>
      </rPr>
      <t xml:space="preserve">podprogram/ </t>
    </r>
    <r>
      <rPr>
        <i/>
        <sz val="10"/>
        <color rgb="FF000000"/>
        <rFont val="Arial Narrow"/>
        <family val="2"/>
        <charset val="238"/>
      </rPr>
      <t>prvok</t>
    </r>
  </si>
  <si>
    <t>Rozvoj výzbroje, techniky a materiálu</t>
  </si>
  <si>
    <t>Rozvoj komunikačných a informačných systémov</t>
  </si>
  <si>
    <t>Rozvoj infraštruktúry síl</t>
  </si>
  <si>
    <t>Rozvoj centrálnej logistiky</t>
  </si>
  <si>
    <t>Velenie a zaručovanie obrany</t>
  </si>
  <si>
    <t>Rozvoj infraštruktúry síl;</t>
  </si>
  <si>
    <t>Velenie a podpora velenia</t>
  </si>
  <si>
    <t>Pozemná obrana</t>
  </si>
  <si>
    <t>Výskum a vývoj</t>
  </si>
  <si>
    <t>xx</t>
  </si>
  <si>
    <t>Vzdušná obrana</t>
  </si>
  <si>
    <t>Operácie mimo územia štátu</t>
  </si>
  <si>
    <t>Riadenie a podpora obrany</t>
  </si>
  <si>
    <t>Riadenie obrany</t>
  </si>
  <si>
    <t>1. mechanizovaná brigáda</t>
  </si>
  <si>
    <t>Bezpečnostná podpora</t>
  </si>
  <si>
    <t>mechanizovaná práporová skupina</t>
  </si>
  <si>
    <t>Správa nehnuteľného majetku</t>
  </si>
  <si>
    <t>Ostatné výdavky</t>
  </si>
  <si>
    <t>Ostatná podpora</t>
  </si>
  <si>
    <t>Vysielanie civilných expertov mimo územia SR</t>
  </si>
  <si>
    <t>Výcvik a vzdelávanie</t>
  </si>
  <si>
    <t>Realizácia II. etapy implementácie predpisov WHO</t>
  </si>
  <si>
    <t>Špeciálna podpora</t>
  </si>
  <si>
    <t>Tabuľka 37: Podiel obranných výdavkov na HDP podľa jednotlivých metodík</t>
  </si>
  <si>
    <t>Tabuľka 38: Porovnanie obsahu jednotlivých metodík</t>
  </si>
  <si>
    <t>oproti NATO</t>
  </si>
  <si>
    <t>oproti COFOG</t>
  </si>
  <si>
    <t>oproti EDA</t>
  </si>
  <si>
    <t>x</t>
  </si>
  <si>
    <t>Zahŕňa výsluhové dôchodky; zahŕňa všetky štáty NATO aj mimo Európy; dlhší časový rad v relevantnom období, detailnejšia štruktúra dát; okrem výdavkov aj počty personálu</t>
  </si>
  <si>
    <t>Dlhší časový rad v relevantnom období; k dispozícii detailnejšie dáta; zahŕňa všetky referenčné štáty</t>
  </si>
  <si>
    <t>K dispozícii časový rad aj pred sledovaným obdobím; zahŕňa všetky štáty EÚ aj tie mimo NATO + CHE, NOR a ISL</t>
  </si>
  <si>
    <t>K dispozícii časový rad aj pred sledovaným obdobím; zahŕňa Dánsko + CHE, NOR a ISL</t>
  </si>
  <si>
    <t>K dispozícii časový rad aj pred sledovaným obdobím; zahŕňa všetky štáty EÚ okrem Dánska, aj tie mimo NATO</t>
  </si>
  <si>
    <t>Zahŕňa výsluhové dôchodky; detailnejšia štruktúra dát; okrem výdavkov aj počty personálu</t>
  </si>
  <si>
    <t>Zdroj: ÚHP </t>
  </si>
  <si>
    <t>Tabuľka 39: Počty a verzie požadovanej techniky pre ťažkú mechanizovanú brigádu podľa jednotiek</t>
  </si>
  <si>
    <t>jednotka</t>
  </si>
  <si>
    <t>technika</t>
  </si>
  <si>
    <t>verzií</t>
  </si>
  <si>
    <t>doplnenie KIS</t>
  </si>
  <si>
    <t>11. mechanizovaný prápor</t>
  </si>
  <si>
    <t>nové pásové BOV</t>
  </si>
  <si>
    <t>BOV 8x8</t>
  </si>
  <si>
    <t>VTV 4x4</t>
  </si>
  <si>
    <t>12. mechanizovaný prápor</t>
  </si>
  <si>
    <t>13. mechanizovaný prápor</t>
  </si>
  <si>
    <t>tankový prápor</t>
  </si>
  <si>
    <t>nový mostný tank</t>
  </si>
  <si>
    <t>prápor ISTAR</t>
  </si>
  <si>
    <t>štábny automobil</t>
  </si>
  <si>
    <t>BPsVI</t>
  </si>
  <si>
    <t>súpravy ISTAR</t>
  </si>
  <si>
    <t>MSU</t>
  </si>
  <si>
    <t>VŠRV s BO</t>
  </si>
  <si>
    <t>samohybný delostrelecký oddiel</t>
  </si>
  <si>
    <t>Meteostanica</t>
  </si>
  <si>
    <t>DELOSYS</t>
  </si>
  <si>
    <t>rádiolokátor</t>
  </si>
  <si>
    <t>Stredisko CIMIC a PSYOPS</t>
  </si>
  <si>
    <t>prápor RCHBO</t>
  </si>
  <si>
    <t>prápor CSS</t>
  </si>
  <si>
    <t>poľná nemocnica ROLE2E</t>
  </si>
  <si>
    <t>"doplnenie logistických spôsobilostí"</t>
  </si>
  <si>
    <t>rota vojenskej polície</t>
  </si>
  <si>
    <t>"doplnenie prepravných prostriedkov"</t>
  </si>
  <si>
    <t>prápor logistiky Topoľčany</t>
  </si>
  <si>
    <t>nákladné vozidlo</t>
  </si>
  <si>
    <t>opravárenský kontajner</t>
  </si>
  <si>
    <t>KÚV 100m3 + vozidlo</t>
  </si>
  <si>
    <t>prápor podpory velenia Topoľčany</t>
  </si>
  <si>
    <t>38 – 48</t>
  </si>
  <si>
    <t xml:space="preserve">ženijný prápor </t>
  </si>
  <si>
    <t>BOV</t>
  </si>
  <si>
    <t>mostný automobil s BO</t>
  </si>
  <si>
    <t>autorýpadlo s BO</t>
  </si>
  <si>
    <t>dózer/bager</t>
  </si>
  <si>
    <t>KÚV 100 m3 / 24</t>
  </si>
  <si>
    <t>skladový kontajner na vodu 50m3</t>
  </si>
  <si>
    <t>855 – 865</t>
  </si>
  <si>
    <t>Zdroj: GŠ OS SR 2018ab, spracovanie ÚHP 2020</t>
  </si>
  <si>
    <t>Tabuľka 40: Počty kľúčovej techniky po dobe životnosti</t>
  </si>
  <si>
    <t>Jednotka</t>
  </si>
  <si>
    <t>Počty techniky</t>
  </si>
  <si>
    <t>Po dobe životnosti</t>
  </si>
  <si>
    <t>tankový prápor Trebišov*</t>
  </si>
  <si>
    <t>11. mechanizovaný prápor Martin*</t>
  </si>
  <si>
    <t>12. mechanizovaný prápor Nitra*</t>
  </si>
  <si>
    <t>13. mechanizovaný prápor Levice*</t>
  </si>
  <si>
    <t>21. mechanizovaný prápor Trebišov</t>
  </si>
  <si>
    <t>22. mechanizovaný prápor Michalovce</t>
  </si>
  <si>
    <t>samohybný delostrelecký oddiel Michalovce*</t>
  </si>
  <si>
    <t>23. motorizovaný prápor Trebišov</t>
  </si>
  <si>
    <t>prápor ISTAR Prešov*</t>
  </si>
  <si>
    <t>raketometný oddiel Rožňava</t>
  </si>
  <si>
    <t>Základňa výcviku a Mobilizačného doplňovania Martin</t>
  </si>
  <si>
    <t>zásobovacia základňa II. Martin</t>
  </si>
  <si>
    <t>5. pluk špeciálneho určenia Žilina</t>
  </si>
  <si>
    <t>taktické krídlo Sliač</t>
  </si>
  <si>
    <t>dopravné krídlo Kuchyňa</t>
  </si>
  <si>
    <t>vrtuľníkové krídlo Prešov</t>
  </si>
  <si>
    <t>protilietadlová raketová brigáda Nitra</t>
  </si>
  <si>
    <t>krídlo velenia, riadenia a prieskumu Zvolen</t>
  </si>
  <si>
    <t> * jednotky určené pre ťažkú mech. brigádu</t>
  </si>
  <si>
    <t>Zdroj: Údaje poskytnuté OS SR 2019; spracovanie ÚHP</t>
  </si>
  <si>
    <t>Graf 5</t>
  </si>
  <si>
    <t>Graf 6</t>
  </si>
  <si>
    <t>Graf 7</t>
  </si>
  <si>
    <t>Graf 8</t>
  </si>
  <si>
    <t>Graf 9</t>
  </si>
  <si>
    <t>Graf 10</t>
  </si>
  <si>
    <t>Graf 11</t>
  </si>
  <si>
    <t>Graf 12</t>
  </si>
  <si>
    <t>Graf 13</t>
  </si>
  <si>
    <t>Graf 14</t>
  </si>
  <si>
    <t>Graf 15</t>
  </si>
  <si>
    <t>Graf 16</t>
  </si>
  <si>
    <t>Graf 18</t>
  </si>
  <si>
    <t>Graf 19</t>
  </si>
  <si>
    <t>Graf 20</t>
  </si>
  <si>
    <t>Graf 21</t>
  </si>
  <si>
    <t>Graf 23</t>
  </si>
  <si>
    <t>Graf 24</t>
  </si>
  <si>
    <t>Graf 25</t>
  </si>
  <si>
    <t>Graf 26</t>
  </si>
  <si>
    <t>Graf 27</t>
  </si>
  <si>
    <t>Graf 29</t>
  </si>
  <si>
    <t>Graf 30</t>
  </si>
  <si>
    <t>Graf 31</t>
  </si>
  <si>
    <t>Tabuľka 4</t>
  </si>
  <si>
    <t>Tabuľka 5</t>
  </si>
  <si>
    <t>Tabuľka 6</t>
  </si>
  <si>
    <t>Tabuľka 7</t>
  </si>
  <si>
    <t>Tabuľka 8</t>
  </si>
  <si>
    <t>Tabuľka 9</t>
  </si>
  <si>
    <t>Tabuľka 10</t>
  </si>
  <si>
    <t>Tabuľka 11</t>
  </si>
  <si>
    <t>Tabuľka 12</t>
  </si>
  <si>
    <t>Tabuľka 13</t>
  </si>
  <si>
    <t>Tabuľka 14</t>
  </si>
  <si>
    <t>Tabuľka 15</t>
  </si>
  <si>
    <t>Tabuľka 16</t>
  </si>
  <si>
    <t>Tabuľka 17</t>
  </si>
  <si>
    <t>Tabuľka 18</t>
  </si>
  <si>
    <t>Tabuľka 19</t>
  </si>
  <si>
    <t>Tabuľka 20</t>
  </si>
  <si>
    <t>Tabuľka 21</t>
  </si>
  <si>
    <t>Tabuľka 22</t>
  </si>
  <si>
    <t>Tabuľka 23</t>
  </si>
  <si>
    <t>Tabuľka 24</t>
  </si>
  <si>
    <t>Tabuľka 25</t>
  </si>
  <si>
    <t>Tabuľka 26</t>
  </si>
  <si>
    <t>Tabuľka 27</t>
  </si>
  <si>
    <t>Tabuľka 28</t>
  </si>
  <si>
    <t>Tabuľka 29</t>
  </si>
  <si>
    <t>Tabuľka 30</t>
  </si>
  <si>
    <t>Tabuľka 31</t>
  </si>
  <si>
    <t>Tabuľka 32</t>
  </si>
  <si>
    <t>Tabuľka 33</t>
  </si>
  <si>
    <t>Tabuľka 34</t>
  </si>
  <si>
    <t>Tabuľka 35</t>
  </si>
  <si>
    <t>Tabuľka 36</t>
  </si>
  <si>
    <t>Tabuľka 37</t>
  </si>
  <si>
    <t>Tabuľka 38</t>
  </si>
  <si>
    <t>Tabuľka 39</t>
  </si>
  <si>
    <t>Tabuľka 40</t>
  </si>
  <si>
    <t>bez F-16</t>
  </si>
  <si>
    <t>F-16 súčasťou</t>
  </si>
  <si>
    <t>podiel na HDP</t>
  </si>
  <si>
    <t>Zdroj: Defence Expenditure of NATO Countries (2012-2019) a Defence Expenditure of NATO Countries (2013-2019), RIS. Spracovanie a výpočty: ÚHP</t>
  </si>
  <si>
    <t xml:space="preserve">Graf 2: Rozdelenie obranných výdavkov vybraných členov NATO, priemer 2012 – 2018, 2019 </t>
  </si>
  <si>
    <t>Graf 3: Porovnanie očistených obranných výdavkov a pomer obrany na HDP, priemer 2012 – 2018, 2019</t>
  </si>
  <si>
    <t>Graf 2</t>
  </si>
  <si>
    <t>Graf 2: Rozdelenie obranných výdavkov vybraných členov NATO, priemer 2012 – 2018, 2019</t>
  </si>
  <si>
    <t>Zdroj: NATO 2019fg, (stále ceny 2015); údaje MO SR 2019, IFP 2020. Spracovanie: ÚHP</t>
  </si>
  <si>
    <t xml:space="preserve">Pozn.: SVK non COVID podľa predkrízových odhadov HDP. SVK COVID zachováva výšku plánovaných výdavkov v 2020-22 (podľa výkazu MO SR pre NATO) pri aktuálnom odhade HDP (IFP, apríl 2020).
Na kalkuláciu priemeru sú využité aritmetické priemery. Údaje sa môžu líšiť od grafov NATO používajúcich vážený priemer.
S – skutočnosť, OS – očakávaná skutočnosť, N – návrh rozpočtu
</t>
  </si>
  <si>
    <t>podiel na HDP (NATO)</t>
  </si>
  <si>
    <t>Graf 4: Rozdelenie obranných výdavkov Slovenska 2012 – 22 podľa metodiky NATO (F-16 vyňaté z výzbroje)</t>
  </si>
  <si>
    <t>Graf 5: Výdavky MO SR v členení EKRK (v mld. eur)</t>
  </si>
  <si>
    <t>Graf 6: Výdavky na rozvoj obrany 2012 – 2022 (mil. eur, bežné ceny)</t>
  </si>
  <si>
    <t>Graf 7: Miera čerpania investičného rozpočtu 2011 – 2019 (mil. eur)</t>
  </si>
  <si>
    <t>Graf 8: Bežné výdavky kapitoly MO SR (mil. eur)</t>
  </si>
  <si>
    <t>Graf 9: Štruktúra bežných výdavkov kapitoly MO SR (mil. eur)</t>
  </si>
  <si>
    <t>Graf 10: Rozdelenie personálnych výdavkov krajín NATO, priemer 2012 – 2018</t>
  </si>
  <si>
    <t>Graf 11: Počet zamestnancov v organizáciách MO SR</t>
  </si>
  <si>
    <t>Graf 12: Kompenzácie zamestnancov MO SR, v mil. eur</t>
  </si>
  <si>
    <t>Graf 13: Podiel neobsadených pracovných miest na ministerstvách oproti upravenému limitu (2018)</t>
  </si>
  <si>
    <t>Graf 14: Scenáre vývoja počtu vojakov v OS SR do roku 2030</t>
  </si>
  <si>
    <t>Graf 15: Podiel výdavkov na kompenzácie vojakov OS SR na bežných výdavkoch MO SR</t>
  </si>
  <si>
    <t>Graf 16: Kompenzácie vojakov v pomere k priemernej mzde – oficiálne výkazy do NATO (2018)</t>
  </si>
  <si>
    <t>Graf 17: Priemerná hrubá mzda profesionálnych vojakov a porovnanie s inými zamestnancami</t>
  </si>
  <si>
    <t>Graf 18: Spokojnosť vojakov s jednotlivými aspektami práce</t>
  </si>
  <si>
    <t>Graf 19: Priemerná hrubá mzda civilných zamestnancov MO SR (v eur mesačne)</t>
  </si>
  <si>
    <t>Graf 21: Úspešnosť výberových konaní (2017 – 2019)</t>
  </si>
  <si>
    <t>Graf 22: Podiel veliteľských štruktúr na veľkosti ozbrojených síl (2018)</t>
  </si>
  <si>
    <t>Graf 23: Pomer civilného a vojenského personálu v riadení a velení ozbrojených síl (2018)</t>
  </si>
  <si>
    <t>Graf 24: Mzdy veliteľských štruktúr oproti priemernej mzde v hospodárstve – oficiálne výkazy do NATO (2018)</t>
  </si>
  <si>
    <t>Graf 25: Deficit výsluhového systému policajtov a vojakov (% HDP, prognóza RRZ do roku 2078)</t>
  </si>
  <si>
    <t>Graf 26: Miery náhrady pred a po reforme</t>
  </si>
  <si>
    <t>Graf 27: Výsluhové dôchodky v pomere k mediánovému príjmu v krajine (2016)</t>
  </si>
  <si>
    <t>Graf 28: Štruktúra výdavkov na tovary a služby (2016 – 2019 mil. eur)</t>
  </si>
  <si>
    <t>Graf 29: Vývoj výdavkov na tovary a služby (mil. eur)</t>
  </si>
  <si>
    <t>Graf 30: Uniformy OS SR: jednotkové ceny v porovnaní s Armádou ČR (eur, 2019)</t>
  </si>
  <si>
    <t>Graf 31: IT výdavky MO SR (mil. eur)</t>
  </si>
  <si>
    <t>Tabuľka 2: Riadenie investícií</t>
  </si>
  <si>
    <t>Tabuľka 4: Vybrané ukazovatele referenčných krajín (2019)</t>
  </si>
  <si>
    <t>Tabuľka 9: Členenie výdavkov MO SR podľa účelu ako pomer z celkových výdavkov rezortu (2019)</t>
  </si>
  <si>
    <t>Tabuľka 13: Programové členenie obranných výdavkov v roku 2019 (v mil. eur)</t>
  </si>
  <si>
    <t>Tabuľka 19: Opatrenia kapitoly Investície</t>
  </si>
  <si>
    <t>Tabuľka 21: Investičné priority podľa Cieľov spôsobilostí 2017</t>
  </si>
  <si>
    <t>Zdroj: RIS; Spracovanie: ÚHP</t>
  </si>
  <si>
    <t>Pozn.: S – skutočnosť, R – schválený rozpočet, N – návrh rozpočtu</t>
  </si>
  <si>
    <t>S – skutočnosť, R – schválený rozpočet, N – návrh rozpočtu</t>
  </si>
  <si>
    <t>Zdroj: RIS; Spracovanie ÚHP</t>
  </si>
  <si>
    <t xml:space="preserve">Graf 9: Štruktúra bežných výdavkov kapitoly MO SR (mil. eur) </t>
  </si>
  <si>
    <t xml:space="preserve">Graf 10: Rozdelenie personálnych výdavkov krajín NATO, priemer 2012 – 2018 </t>
  </si>
  <si>
    <t>Zdroj: NATO, 2018g; NATO, 2019c; NATO, 2020b. Spracovanie a výpočty: ÚHP</t>
  </si>
  <si>
    <t>Pozn.: Porovnanie zohľadňuje všetky krajiny NATO v EÚ, ktoré vykázali dáta do NATO v potrebnej štruktúre, s použitím priemeru. C3 v rokoch 2012 – 2014 bez Litvy. Maďarsko v roku 2018 neuviedlo podrobnejšie dáta v kategóriách 1.1. a 1.2., použitý priemerný pomer výdavkov z roku 2017. Kategória Vojaci dôchodok zahŕňa okrem výsluhových dôchodkov aj príspevok zamestnávateľa k dôchodkovému sporeniu (kategórie 1.1.2 a 1.3.1 v nomenklatúre obranných výdavkov NATO). Kategória Civili dôchodok zahŕňa okrem výsluhových dôchodkov aj príspevok zamestnávateľa k dôchodkovému sporeniu (kategórie 1.2.2. a 1.3.2.).</t>
  </si>
  <si>
    <r>
      <t>Graf 11:</t>
    </r>
    <r>
      <rPr>
        <b/>
        <sz val="11"/>
        <color rgb="FF000000"/>
        <rFont val="Arial Narrow"/>
        <family val="2"/>
        <charset val="238"/>
      </rPr>
      <t xml:space="preserve"> </t>
    </r>
    <r>
      <rPr>
        <b/>
        <sz val="11"/>
        <color theme="1"/>
        <rFont val="Arial Narrow"/>
        <family val="2"/>
        <charset val="238"/>
      </rPr>
      <t>Počet zamestnancov v organizáciách MO SR</t>
    </r>
  </si>
  <si>
    <t>Zdroj: RIS Mzdy, MF SR</t>
  </si>
  <si>
    <t>Zdroj: RIS, MF SR a prepočty ÚHP</t>
  </si>
  <si>
    <t>Zdroj: RIS MZDY, MF SR a prepočty ÚHP</t>
  </si>
  <si>
    <t xml:space="preserve">Pozn.: Zobrazený je rozdiel medzi plánovaným a skutočným počtom zamestnancov </t>
  </si>
  <si>
    <t>Zdroj: Dlhodobý plán 2030, Smernica pre obranné plánovanie SR na roky 2021 až 2026, 2019, NATO, 2019c. Prepočty: ÚHP</t>
  </si>
  <si>
    <t>Pozn.: Projekcia na roky 2024 a 2025 bez Dánska, ktoré nevykázalo dáta do NATO.</t>
  </si>
  <si>
    <t>Zdroj: RIS, MO SR 2017d, IFP 2020, Európska komisia. Prepočty: ÚHP</t>
  </si>
  <si>
    <t>Pozn. Pomery v závislosti od navyšovania kompenzácií vojakov nad rámec rastu miezd v ekonomike (počty podľa Dlhodobého plánu, odhad ÚHP). Projekcia zohľadňuje vplyvy novely zákona o štátnej službe profesionálnych vojakov s účinnosťou od 1.2.2020 v rozsahu doložky vplyvov k zákonu.</t>
  </si>
  <si>
    <t xml:space="preserve">Graf 16: Kompenzácie vojakov v pomere k priemernej mzde – oficiálne výkazy do NATO (2018) </t>
  </si>
  <si>
    <t xml:space="preserve">Pozn.: Porovnanie zohľadňuje všetky krajiny NATO v EÚ, ktoré vykázali dáta do NATO v potrebnej štruktúre, s použitím mediánu. Údaje predstavujú skutočnosť za rok 2018, v ostatných prípadoch plány ministerstiev obrany príslušných krajín. Údaje za Maďarsko sú skutočnosť vykázaná ministerstvom obrany za rok 2017. Kompenzácia zahŕňa všetky zložky platu aj príspevok zamestnávateľa k dôchodkovému sporeniu (kategórie 1.1.1 a 1.1.2 v nomenklatúre obranných výdavkov NATO). </t>
  </si>
  <si>
    <r>
      <t>Graf 17:</t>
    </r>
    <r>
      <rPr>
        <b/>
        <sz val="10"/>
        <color rgb="FF000000"/>
        <rFont val="Arial Narrow"/>
        <family val="2"/>
        <charset val="238"/>
      </rPr>
      <t xml:space="preserve"> Priemerná hrubá mzda profesionálnych vojakov a porovnanie s inými zamestnancami</t>
    </r>
  </si>
  <si>
    <t>Zdroj: RIS, MF SR; spracovanie ÚHP</t>
  </si>
  <si>
    <t>Pozn. Priemerné mzdy podľa vzdelania za rok 2019 odhad ÚHP, oficiálne údaje ešte nie sú k dispozícii.</t>
  </si>
  <si>
    <t>Zdroj: RIS, MF SR</t>
  </si>
  <si>
    <r>
      <t>Graf 20:</t>
    </r>
    <r>
      <rPr>
        <b/>
        <sz val="10"/>
        <color rgb="FF000000"/>
        <rFont val="Arial Narrow"/>
        <family val="2"/>
        <charset val="238"/>
      </rPr>
      <t xml:space="preserve"> Priemerná účasť na vonkajších výberových konaniach* </t>
    </r>
    <r>
      <rPr>
        <b/>
        <sz val="11"/>
        <color theme="1"/>
        <rFont val="Arial Narrow"/>
        <family val="2"/>
        <charset val="238"/>
      </rPr>
      <t xml:space="preserve">– </t>
    </r>
    <r>
      <rPr>
        <b/>
        <sz val="10"/>
        <color rgb="FF000000"/>
        <rFont val="Arial Narrow"/>
        <family val="2"/>
        <charset val="238"/>
      </rPr>
      <t xml:space="preserve">bežná pozícia (2017 – 2019) </t>
    </r>
  </si>
  <si>
    <t xml:space="preserve">*VK s minimálne 1 zúčastneným, 
** výška grafu skrátená pre prehľadnosť
</t>
  </si>
  <si>
    <r>
      <t>Graf 21</t>
    </r>
    <r>
      <rPr>
        <b/>
        <sz val="10"/>
        <color rgb="FF000000"/>
        <rFont val="Arial Narrow"/>
        <family val="2"/>
        <charset val="238"/>
      </rPr>
      <t>: Úspešnosť výberových konaní (2017 – 2019)</t>
    </r>
  </si>
  <si>
    <t>*v sledovanom období bolo v rezorte vyhlásených len 11 širších vnútorných VK</t>
  </si>
  <si>
    <t>Zdroj: NATO, 2020b. Spracovanie: ÚHP</t>
  </si>
  <si>
    <t>Zdroj: NATO, 2020b; OECD; ECB podľa NBS; Eurostat. Spracovanie: ÚHP</t>
  </si>
  <si>
    <t>Pozn.: podrobnosti prepočtu sú v Príloha 5</t>
  </si>
  <si>
    <r>
      <t>Graf 26</t>
    </r>
    <r>
      <rPr>
        <b/>
        <sz val="11"/>
        <color rgb="FF000000"/>
        <rFont val="Arial Narrow"/>
        <family val="2"/>
        <charset val="238"/>
      </rPr>
      <t xml:space="preserve">: Miery náhrady pred a po reforme </t>
    </r>
  </si>
  <si>
    <t xml:space="preserve">Zdroj: Analýza Svetovej banky </t>
  </si>
  <si>
    <t>Zdroj: ÚHP na základe údajov z CRZ, CRS</t>
  </si>
  <si>
    <r>
      <t xml:space="preserve">Zdroj: </t>
    </r>
    <r>
      <rPr>
        <i/>
        <sz val="11"/>
        <color rgb="FF000000"/>
        <rFont val="Arial Narrow"/>
        <family val="2"/>
        <charset val="238"/>
      </rPr>
      <t>Defence Expenditure of NATO Countries (2012 - 2019) a Defence Expenditure of NATO Countries (2013 - 2019), MO SR, RIS; (bežné ceny, roky 2019-22 sú odhad)</t>
    </r>
    <r>
      <rPr>
        <i/>
        <sz val="11"/>
        <color theme="1"/>
        <rFont val="Arial Narrow"/>
        <family val="2"/>
        <charset val="238"/>
      </rPr>
      <t>; spracovanie ÚHP</t>
    </r>
  </si>
  <si>
    <t>F-16 oddelené</t>
  </si>
  <si>
    <t xml:space="preserve">Zdroj: NATO, 2020b; OECD; 
ECB podľa NBS; Eurostat; Bulgarian National Statistical Institute; Romanian National Institute of Statistics; Croatian Presidency of the Council of the EU. Spracovanie: ÚHP 
</t>
  </si>
  <si>
    <t>Zdroje:</t>
  </si>
  <si>
    <t>https://www.nsi.bg/en/content/6410/total</t>
  </si>
  <si>
    <t>Bulgarian National Statistical Institute</t>
  </si>
  <si>
    <t>Priemerná mzda: OECD</t>
  </si>
  <si>
    <t>Romanian National Institute of Statistics</t>
  </si>
  <si>
    <t>https://insse.ro/cms/en/content/earnings-1938-annual-series-0</t>
  </si>
  <si>
    <t>Croatian Presidency of the Council of the EU</t>
  </si>
  <si>
    <t>https://www.dzs.hr/Hrv_Eng/Pokazatelji/ZAPOSLENOST%20i%20place/PLACE.xlsx</t>
  </si>
  <si>
    <t>Graf 20: Priemerná účasť na vonkajších výberových konaniach – bežná pozícia (2017 – 2019)</t>
  </si>
  <si>
    <t>Služobný úrad</t>
  </si>
  <si>
    <t>Medián</t>
  </si>
  <si>
    <t>Služobný úrad - skrátene</t>
  </si>
  <si>
    <t>Priemerný počet zúčastnených na VK</t>
  </si>
  <si>
    <t>Priemerný počet zúčastnených na VK (úprava)</t>
  </si>
  <si>
    <t>Výberové konanie - druh</t>
  </si>
  <si>
    <t>Pozície - bežný / vedúci zamestnanec</t>
  </si>
  <si>
    <t>Podiel úspešných VK - MO SR</t>
  </si>
  <si>
    <t>Podiel úspešných VK - ostatné ministerstvá</t>
  </si>
  <si>
    <t>Neúspešné VK</t>
  </si>
  <si>
    <t>Úspešné VK</t>
  </si>
  <si>
    <t>VK SPOLU</t>
  </si>
  <si>
    <t>Podiel úspešných VK</t>
  </si>
  <si>
    <t>Druh VK</t>
  </si>
  <si>
    <t>Výdavky na tovary a služby - program Rozvoj obrany</t>
  </si>
  <si>
    <t>Výdavky na tovary a služby - SPOLU</t>
  </si>
  <si>
    <t>Priemer 2016-2019</t>
  </si>
  <si>
    <t>CZ</t>
  </si>
  <si>
    <t>Ponožky</t>
  </si>
  <si>
    <t>Ponožky zimné</t>
  </si>
  <si>
    <t>Termoponožky zimné</t>
  </si>
  <si>
    <t>Tričko športové</t>
  </si>
  <si>
    <t>Termotričko zimné</t>
  </si>
  <si>
    <t>Čiapka lodička</t>
  </si>
  <si>
    <t>Sukňa služobná</t>
  </si>
  <si>
    <t>Nohavice služobné ženy</t>
  </si>
  <si>
    <t>Čiapka služobná muži</t>
  </si>
  <si>
    <t>Nohavice služobné muži</t>
  </si>
  <si>
    <t>Čiapka slávnostná</t>
  </si>
  <si>
    <t>Blúza služobná ženy</t>
  </si>
  <si>
    <t>Blúza služobná muži</t>
  </si>
  <si>
    <t>priemer krajín s dostupnými údajmi</t>
  </si>
  <si>
    <t>Rumunsko (policajti)</t>
  </si>
  <si>
    <t>Rumunsko (vojaci)</t>
  </si>
  <si>
    <t>Poľsko (policajti)</t>
  </si>
  <si>
    <t>Poľsko (vojaci)</t>
  </si>
  <si>
    <t>Slovensko (vojaci)</t>
  </si>
  <si>
    <t>Írsko (policajti)</t>
  </si>
  <si>
    <t>Slovensko (policajti)</t>
  </si>
  <si>
    <t>Estónsko (policajti)</t>
  </si>
  <si>
    <t>Estónsko (vojaci)</t>
  </si>
  <si>
    <t>Lotyšsko (policajti)</t>
  </si>
  <si>
    <t>Írsko (vojaci)</t>
  </si>
  <si>
    <t>Česko (vojaci)</t>
  </si>
  <si>
    <t>Česko (policajti)</t>
  </si>
  <si>
    <t>hodnota</t>
  </si>
  <si>
    <t>Graf 17</t>
  </si>
  <si>
    <t>Graf 22</t>
  </si>
  <si>
    <t>Graf 28</t>
  </si>
  <si>
    <t>kód v nomenklatúre NATO</t>
  </si>
  <si>
    <t>Slovensko podľa Dlhodobého plánu 2030</t>
  </si>
  <si>
    <t>Slovensko na mediáne C3 a F3 (1. scenár)</t>
  </si>
  <si>
    <t>Slovensko podľa Smernice pre obranné plánovanie</t>
  </si>
  <si>
    <t>Slovensko na mediáne C3 a F3 (2. scenár)</t>
  </si>
  <si>
    <t>plat vojaka</t>
  </si>
  <si>
    <t>podiel</t>
  </si>
  <si>
    <t>Graf 24: Mzdy veliteľských štruktúr oproti priemernej mzde v hospodárstve – oficiálne výkazy do NATO (2018)</t>
  </si>
  <si>
    <r>
      <t>Graf 19:</t>
    </r>
    <r>
      <rPr>
        <b/>
        <sz val="11"/>
        <color rgb="FF000000"/>
        <rFont val="Arial Narrow"/>
        <family val="2"/>
        <charset val="238"/>
      </rPr>
      <t xml:space="preserve"> Priemerná hrubá mzda civilných zamestnancov MO SR (v eur mesačne)</t>
    </r>
  </si>
  <si>
    <t>Úspešnosť VK - ostatné ministerstvá</t>
  </si>
  <si>
    <t>Úspešnosť VK - MO SR</t>
  </si>
  <si>
    <t>2021 RVS</t>
  </si>
  <si>
    <t>Zdroj: MO SR 2017d, GŠ OS SR 2018ab, MO SR 2019i; Spracovanie ÚHP</t>
  </si>
  <si>
    <t>Zdroj: Army Recognition (2017); Delfi (2015); Ministerstvo obrany Chorvátskej republiky (2017); The Diplomat (2017).</t>
  </si>
  <si>
    <t>výstroj</t>
  </si>
  <si>
    <t>služba podľa potrieb OS SR</t>
  </si>
  <si>
    <t>technika, s ktorou pracujú</t>
  </si>
  <si>
    <t>jazykové vzdelávanie</t>
  </si>
  <si>
    <t>možnosť služby v MKM</t>
  </si>
  <si>
    <t>kariérny rast</t>
  </si>
  <si>
    <t>kariérne vzdelávanie</t>
  </si>
  <si>
    <t>možnosť ukončenia sl. pomeru</t>
  </si>
  <si>
    <t>kvalita výcviku</t>
  </si>
  <si>
    <t>pracovné prostredie</t>
  </si>
  <si>
    <t>možnosť slúžiť pri bydlisku</t>
  </si>
  <si>
    <t>zdokonaľovanie fyzickej kondície</t>
  </si>
  <si>
    <t>náplň práce</t>
  </si>
  <si>
    <t>dĺžka dovolenky</t>
  </si>
  <si>
    <t>odborné vzdelávanie</t>
  </si>
  <si>
    <t>aspekt</t>
  </si>
  <si>
    <t>podiel v %</t>
  </si>
  <si>
    <t>Zdroj: Výber z empirických výskumov sekcie ľudských zdrojov za roky 2016 – 2017. Sekcia ľudských zdrojov MO SR, 2017.</t>
  </si>
  <si>
    <r>
      <t>Pozn.: Údaje za Belgicko a Litvu predstavujú plány ministerstiev obrany týchto krajín na rok 2018. Údaje za Maďarsko sú skutočnosť vykázaná ministerstvom obrany</t>
    </r>
    <r>
      <rPr>
        <b/>
        <i/>
        <sz val="11"/>
        <color theme="1"/>
        <rFont val="Arial Narrow"/>
        <family val="2"/>
        <charset val="238"/>
      </rPr>
      <t xml:space="preserve"> </t>
    </r>
    <r>
      <rPr>
        <i/>
        <sz val="11"/>
        <color theme="1"/>
        <rFont val="Arial Narrow"/>
        <family val="2"/>
        <charset val="238"/>
      </rPr>
      <t xml:space="preserve">za rok 2017, dáta za rok 2018 neboli vykázané v dostatočnej miere detailu. </t>
    </r>
  </si>
  <si>
    <r>
      <t>Pozn.: Pri referenčných krajinách sú zobrazené mediánové hodnoty. Údaje za Belgicko a Litvu predstavujú plány ministerstiev obrany týchto krajín</t>
    </r>
    <r>
      <rPr>
        <sz val="11"/>
        <color theme="1"/>
        <rFont val="Arial Narrow"/>
        <family val="2"/>
        <charset val="238"/>
      </rPr>
      <t xml:space="preserve"> </t>
    </r>
    <r>
      <rPr>
        <i/>
        <sz val="11"/>
        <color theme="1"/>
        <rFont val="Arial Narrow"/>
        <family val="2"/>
        <charset val="238"/>
      </rPr>
      <t>na rok 2018. Údaje za Maďarsko sú skutočnosť vykázaná ministerstvom obrany za rok 2017, dáta za rok 2018 neboli vykázané v dostatočnej miere detailu. Prepočty na základe koncoročných kurzov národných mien voči EUR.</t>
    </r>
  </si>
  <si>
    <t>Zdroj: UHP z platnej legislatívy: § 39 zákona č. 382/2002 Z.z. v znení účinnom od 1.1.2020</t>
  </si>
  <si>
    <t>Pozn.: * Medián referenčných krajín podľa plánov rozvoja ozbrojených síl v jednotlivých rokoch vykázaných do NATO.
S – skutočnosť, P – plán</t>
  </si>
  <si>
    <t>Zdroj: RIS, ÚHP</t>
  </si>
  <si>
    <t>EUROSTAT. 2019a. Surface area in thousands of square kilometres. Dostupné online: https://europa.eu/webtools/rest/charts/export/html/ (4.11.2019)</t>
  </si>
  <si>
    <t>EUROSTAT. 2019b. Population on 1 January. Dostupné online: https://ec.europa.eu/eurostat/tgm/table.do?tab=table&amp;init=1&amp;language=en&amp;pcode=tps00001&amp;plugin=1 (4.11.2019)</t>
  </si>
  <si>
    <t>EDA. 2018. Defence Data 2016-2017, 7.9.2018. Dostupné online: https://www.eda.europa.eu/info-hub/publications/publication-details/pub/defence-data-2016-2017 (11.11.2019)</t>
  </si>
  <si>
    <r>
      <t xml:space="preserve">NATO. 2019b. </t>
    </r>
    <r>
      <rPr>
        <i/>
        <sz val="11"/>
        <color theme="1"/>
        <rFont val="Arial Narrow"/>
        <family val="2"/>
        <charset val="238"/>
      </rPr>
      <t>Semestrial Statistical Memorandum. Basic Statistical Data on the Defence Effort and Economic Development of NATO Countries,</t>
    </r>
    <r>
      <rPr>
        <sz val="11"/>
        <color theme="1"/>
        <rFont val="Arial Narrow"/>
        <family val="2"/>
        <charset val="238"/>
      </rPr>
      <t xml:space="preserve"> 15.4.2019, v režime vyhradené</t>
    </r>
  </si>
  <si>
    <t>NATO. 2019f. Defence Expenditure of NATO Countries (2013-2019), 29.11.2019. Dostupné online: https://www.nato.int/nato_static_fl2014/assets/pdf/pdf_2019_11/20191129_pr-2019-123-en.pdf (24.4.2020)</t>
  </si>
  <si>
    <t>NATO. 2019g. Defence Expenditure of NATO Countries (2012-2019), 25.6.2019. Dostupné online: https://www.nato.int/nato_static_fl2014/assets/pdf/pdf_2019_06/20190625_PR2019-069-EN.pdf (23.9.2019)</t>
  </si>
  <si>
    <t>ÚVN. 2019. Výročná správa ÚVN SNP Ružomberok – FN za rok 2018. 31.5.2019. Dostupné online: http://www.uvn.sk/download/1559289347_vyrocna-sprava-2018.pdf (23.3.2020)</t>
  </si>
  <si>
    <t>Zdroj: RVS 2020 – 2022, spracovanie ÚHP</t>
  </si>
  <si>
    <r>
      <t xml:space="preserve">MO SR. 2019g. </t>
    </r>
    <r>
      <rPr>
        <i/>
        <sz val="11"/>
        <color theme="1"/>
        <rFont val="Arial Narrow"/>
        <family val="2"/>
        <charset val="238"/>
      </rPr>
      <t xml:space="preserve">Komplexný prehľad a vyhodnotenie plnenia všetkých medzinárodných záväzkov vyplývajúcich z členstva v NATO v gescii MO SR, </t>
    </r>
    <r>
      <rPr>
        <sz val="11"/>
        <color theme="1"/>
        <rFont val="Arial Narrow"/>
        <family val="2"/>
        <charset val="238"/>
      </rPr>
      <t>17.12.2019, v režime vyhradené</t>
    </r>
  </si>
  <si>
    <r>
      <t xml:space="preserve">NATO. 2018e. </t>
    </r>
    <r>
      <rPr>
        <i/>
        <sz val="11"/>
        <color theme="1"/>
        <rFont val="Arial Narrow"/>
        <family val="2"/>
        <charset val="238"/>
      </rPr>
      <t xml:space="preserve">Metrics Report 2018, including an Annual Review of National Progress on Implementation of the Defence Investment Pledge, </t>
    </r>
    <r>
      <rPr>
        <sz val="11"/>
        <color theme="1"/>
        <rFont val="Arial Narrow"/>
        <family val="2"/>
        <charset val="238"/>
      </rPr>
      <t>6.6.2018, v režime vyhradené</t>
    </r>
  </si>
  <si>
    <t>Zdroj: spracovanie UHP na základe RIS BI a výkazov MO SR do NATO</t>
  </si>
  <si>
    <t>Zdroj: MO SR, 2019b; MO SR, 2019h; NATO, 2017. </t>
  </si>
  <si>
    <r>
      <t xml:space="preserve">MO SR. 2019b. </t>
    </r>
    <r>
      <rPr>
        <i/>
        <sz val="11"/>
        <color theme="1"/>
        <rFont val="Arial Narrow"/>
        <family val="2"/>
        <charset val="238"/>
      </rPr>
      <t xml:space="preserve">Informácia o stave operačnej pripravenosti ozbrojených síl SR. </t>
    </r>
    <r>
      <rPr>
        <sz val="11"/>
        <color theme="1"/>
        <rFont val="Arial Narrow"/>
        <family val="2"/>
        <charset val="238"/>
      </rPr>
      <t>Uznesenie vlády SR č. 39/2019, 17. januára 2019</t>
    </r>
    <r>
      <rPr>
        <i/>
        <sz val="11"/>
        <color theme="1"/>
        <rFont val="Arial Narrow"/>
        <family val="2"/>
        <charset val="238"/>
      </rPr>
      <t xml:space="preserve">, </t>
    </r>
    <r>
      <rPr>
        <sz val="11"/>
        <color theme="1"/>
        <rFont val="Arial Narrow"/>
        <family val="2"/>
        <charset val="238"/>
      </rPr>
      <t>v režime vyhradené</t>
    </r>
  </si>
  <si>
    <r>
      <t>MO SR. 2019h.</t>
    </r>
    <r>
      <rPr>
        <i/>
        <sz val="11"/>
        <color theme="1"/>
        <rFont val="Arial Narrow"/>
        <family val="2"/>
        <charset val="238"/>
      </rPr>
      <t xml:space="preserve"> Zámery, priority, ciele a merateľné ukazovatele obranného plánovania kapitoly MO SR na roky 2019 až 2021 s výhľadom programu Rozvoj obrany do roku 2024, </t>
    </r>
    <r>
      <rPr>
        <sz val="11"/>
        <color theme="1"/>
        <rFont val="Arial Narrow"/>
        <family val="2"/>
        <charset val="238"/>
      </rPr>
      <t>14.1.2019</t>
    </r>
  </si>
  <si>
    <r>
      <t xml:space="preserve">NATO. 2017. </t>
    </r>
    <r>
      <rPr>
        <i/>
        <sz val="11"/>
        <color theme="1"/>
        <rFont val="Arial Narrow"/>
        <family val="2"/>
        <charset val="238"/>
      </rPr>
      <t>Ciele spôsobilostí NATO pre SR z roku 2017 (NATO Capability Targets 2017),</t>
    </r>
    <r>
      <rPr>
        <sz val="11"/>
        <color theme="1"/>
        <rFont val="Arial Narrow"/>
        <family val="2"/>
        <charset val="238"/>
      </rPr>
      <t xml:space="preserve"> 26.6.2017, v režime vyhradené</t>
    </r>
  </si>
  <si>
    <t>MO SR. 2017d. Návrh Dlhodobého plánu rozvoja obrany s dôrazom na výstavbu a rozvoj ozbrojených síl Slovenskej republiky s výhľadom do roku 2030. Uznesenie vlády SR č. 462/2017, 4. októbra 2017. Dostupné online: https://rokovania.gov.sk/RVL/Material/22363/1 (6. 11. 2019)</t>
  </si>
  <si>
    <r>
      <t xml:space="preserve">MO SR. 2017e. </t>
    </r>
    <r>
      <rPr>
        <i/>
        <sz val="11"/>
        <color theme="1"/>
        <rFont val="Arial Narrow"/>
        <family val="2"/>
        <charset val="238"/>
      </rPr>
      <t>Plán vyzbrojovania.</t>
    </r>
    <r>
      <rPr>
        <sz val="11"/>
        <color theme="1"/>
        <rFont val="Arial Narrow"/>
        <family val="2"/>
        <charset val="238"/>
      </rPr>
      <t xml:space="preserve"> 19.12.2017</t>
    </r>
  </si>
  <si>
    <r>
      <t xml:space="preserve">GŠ OS SR. 2018b. </t>
    </r>
    <r>
      <rPr>
        <i/>
        <sz val="11"/>
        <color theme="1"/>
        <rFont val="Arial Narrow"/>
        <family val="2"/>
        <charset val="238"/>
      </rPr>
      <t>Ťažká mechanizovaná brigáda – cieľová podoba a plán postupného zvyšovania jej spôsobilostí – REV1, 17.9.2018</t>
    </r>
  </si>
  <si>
    <r>
      <t xml:space="preserve">GŠ OS SR. 2018a. </t>
    </r>
    <r>
      <rPr>
        <i/>
        <sz val="11"/>
        <color theme="1"/>
        <rFont val="Arial Narrow"/>
        <family val="2"/>
        <charset val="238"/>
      </rPr>
      <t>Ťažká mechanizovaná brigáda – cieľová podoba a plán postupného zvyšovania jej spôsobilostí, 31.1.2018</t>
    </r>
  </si>
  <si>
    <r>
      <t xml:space="preserve">MO SR. 2019i. </t>
    </r>
    <r>
      <rPr>
        <i/>
        <sz val="11"/>
        <color theme="1"/>
        <rFont val="Arial Narrow"/>
        <family val="2"/>
        <charset val="238"/>
      </rPr>
      <t>Obmena rádiolokačnej techniky VzS OS SR (stredný, malý a blízky dosah), Návrh medzivládnej dohody na realizáciu Obmeny rádiolokačnej techniky VzS OS SR (stredný, malý a blízky dosah).</t>
    </r>
    <r>
      <rPr>
        <sz val="11"/>
        <color theme="1"/>
        <rFont val="Arial Narrow"/>
        <family val="2"/>
        <charset val="238"/>
      </rPr>
      <t xml:space="preserve"> júl 2019, v režime dôverné.</t>
    </r>
  </si>
  <si>
    <t>BUNDESMINISTERIUM DER FINANZEN. 2019. Bundeshaushalt 2019. Dostupné online: https://www.bundeshaushalt.de/fileadmin/de.bundeshaushalt/content_de/dokumente/2019/soll/Haushaltsgesetz_2019_Bundeshaushaltsplan_Gesamt.pdf</t>
  </si>
  <si>
    <t>BUNDESMINISTERIUM DER FINANZEN. 2018. Haushaltsrechnung des Bundes für das Haushaltsjahr 2018. Dostupné online: https://www.bundeshaushalt.de/fileadmin/de.bundeshaushalt/content_de/dokumente/2018/ist/HR2018_Band2-Leerseiten.pdf</t>
  </si>
  <si>
    <t>BUNDESMINISTERIUM DER FINANZEN. 2017. Haushaltsrechnung des Bundes für das Haushaltsjahr 2017. Dostupné online: https://www.bundeshaushalt.de/fileadmin/de.bundeshaushalt/content_de/dokumente/2017/ist/Haushaltsrechnung_2017_Band2.pdf</t>
  </si>
  <si>
    <t>BUNDESMINISTERIUM DER FINANZEN. 2016. Gesetz über die Feststellung des Bundeshaushaltsplans für das Haushaltsjahr 2016 (Haushaltsgesetz 2016). Dostupné online: https://www.bundeshaushalt.de/fileadmin/de.bundeshaushalt/content_de/dokumente/2016/soll/Haushaltsplan-2016.pdf</t>
  </si>
  <si>
    <t>BUNDESMINISTERIUM DER VERTEIDIGUNG. 2019a. 10. Bericht des Bundesministeriums der Verteidigung zu Rüstungsangelegenheiten. Dostupné online: https://www.bmvg.de/resource/blob/161466/688cf41b8379db585b70dfc1487aa714/20191205-download-ruestungsbericht-herbst-2019-data.pdf</t>
  </si>
  <si>
    <t>BUNDESMINISTERIUM DER VERTEIDIGUNG. 2019b. 9. Bericht des Bundesministeriums der Verteidigung zu Rüstungsangelegenheiten. Dostupné online: https://www.bmvg.de/resource/blob/54340/82339068e6d530deb2281b13b2aed201/20180319-9-bericht-des-bmvg-zu-ruestungsangelegenheiten-data.pdf</t>
  </si>
  <si>
    <t>BUNDESMINISTERIUM DER VERTEIDIGUNG. 2018. 8. Bericht des Bundesministeriums der Verteidigung zu Rüstungsangelegenheiten. Dostupné online: https://www.bmvg.de/resource/blob/29586/9c5a53095d16e8b603244bb2623aa4dd/20181207-achter-ruestungsbericht-data.pdf</t>
  </si>
  <si>
    <t>BUNDESMINISTERIUM DER VERTEIDIGUNG. 2017a. 7. Bericht des Bundesministeriums der Verteidigung zu Rüstungsangelegenheiten. Dostupné online: https://www.bmvg.de/resource/blob/23010/7362820057116c6763aaec84147ce3ea/20180319-7-bericht-des-bmvg-zu-ruestungsangelegenheiten-data.pdf</t>
  </si>
  <si>
    <t>BUNDESMINISTERIUM DER VERTEIDIGUNG. 2017b. 6. Bericht des Bundesministeriums der Verteidigung zu Rüstungsangelegenheiten. Dostupné online: https://www.bmvg.de/resource/blob/20528/4633a9fb0c1e89c53e41f085034f012d/b-07-01-02-download-6-ruestungsbericht-data.pdf</t>
  </si>
  <si>
    <t>BUNDESMINISTERIUM DER VERTEIDIGUNG. 2017c. 5. Bericht des Bundesministeriums der Verteidigung zu Rüstungsangelegenheiten. Dostupné online: https://www.bmvg.de/resource/blob/12452/014be5cb5cf6ebc8b721e1978d78a2cd/b-07-01-02-download-5-ruestungsbericht-data.pdf</t>
  </si>
  <si>
    <t xml:space="preserve">BUNDESMINISTERIUM DER VERTEIDIGUNG. 2016. 4. Bericht des Bundesministeriums der Verteidigung zu Rüstungsangelegenheiten. Dostupné online: https://www.bmvg.de/resource/blob/15378/fa614131fc4c41ea34509e756fa8d96c/b-07-01-02-download-4-ruestungsbericht-data.pdf </t>
  </si>
  <si>
    <t>Zdroj: Bundesministerium der Finanzen 2016, 2017, 2018, 2019; Bundesministerium der Verteidigung 2016, 2017abc, 2018, 2019ab; Výpočty a spracovanie: ÚHP</t>
  </si>
  <si>
    <t>ARMY RECOGNITION. 2017. Norway will purchase South Korean K9 155mm howitzers. Dostupné online: https://www.armyrecognition.com/december_2017_global_defense_security_news_industry/norway_will_purchase_south_korean_k9_155mm_howitzers.html (23.5.2018)</t>
  </si>
  <si>
    <t>DELFI. 2015. Lietuva iš Vokietijos perka kelias dešimtis haubicų, (Litva kúpi niekoľko desiatok húfnic z Nemecka). Dostupné online: https://www.delfi.lt/news/daily/lithuania/lietuva-is-vokietijos-perka-kelias-desimtis-haubicu.d?id=69123838 (23.5.2018)</t>
  </si>
  <si>
    <t>MINISTERSTVO OBRANY CHORVÁTSKEJ REPUBLIKY. 2017. PzH Howitzer test firing. Dostupné online: https://www.morh.hr/en/news/press-releases/14925-pzh-howitzer-test-firing.html (23.5.2018)</t>
  </si>
  <si>
    <t>THE DIPLOMAT. 2017. Cold Start in the Making? India Approves Purchase of 100 Self-Propelled Howitzers. Dostupné online: https://thediplomat.com/2017/04/cold-start-in-the-making-india-approves-purchase-of-100-self-propelled-howitzers/ (23.5.2018)</t>
  </si>
  <si>
    <t>AÚ. 2019a. Návrhy nefinančných motivátorov pre zvýšenie atraktivity povolania profesionálneho vojaka, september 2019. Dostupné online: https://www.mod.gov.sk/data/files/3971_2019-k-05-navrhy-nefinancnych-motivatorov-pre-zvysenie-atraktivity-povolania-profesionalneho-vojaka-recenzovane.pdf (28.4.2020)</t>
  </si>
  <si>
    <t>MO ČR. 2019b. KONCEPCE VÝSTAVBY ARMÁDY ČESKÉ REPUBLIKY 2030. Ministerstvo obrany České republiky – VHÚ Praha, 2019. Dostupné online: https://www.acr.army.cz/assets/technika-a-vyzbroj/modernizace/koncepce__2030.pdf</t>
  </si>
  <si>
    <r>
      <t xml:space="preserve">NATO. 2019c. </t>
    </r>
    <r>
      <rPr>
        <i/>
        <sz val="11"/>
        <color theme="1"/>
        <rFont val="Arial Narrow"/>
        <family val="2"/>
        <charset val="238"/>
      </rPr>
      <t xml:space="preserve">Výdavky na obranu vybraných ČK NATO: Dáta z odpovedí na DPCS 2013 a DPCS 2019, </t>
    </r>
    <r>
      <rPr>
        <sz val="11"/>
        <color theme="1"/>
        <rFont val="Arial Narrow"/>
        <family val="2"/>
        <charset val="238"/>
      </rPr>
      <t>2.12.2019, v režime neutajené a vyhradené</t>
    </r>
  </si>
  <si>
    <t>IFP. 2012. Analýza dlhodobej udržateľnosti a návrhy na zmenu dôchodkového systému SR, apríl 2012. Dostupné online: https://www.finance.gov.sk/files/archiv/priloha-stranky/19983/70/EA_Dochodky_FINAL.pdf (28.4.2020)</t>
  </si>
  <si>
    <t>EUROSTAT. 2019c. General government expenditure by function (COFOG). Dostupné online: https://appsso.eurostat.ec.europa.eu/nui/show.do?query=BOOKMARK_DS-471197_QID_42508AFA_UID_-3F171EB0&amp;layout=TIME,C,X,0;GEO,L,Y,0;UNIT,L,Z,0;SECTOR,L,Z,1;COFOG99,L,Z,2;NA_ITEM,L,Z,3;INDICATORS,C,Z,4;&amp;zSelection=DS-471197UNIT,PC_GDP;DS-471197COFOG99,GF03;DS- (4.11.2019)</t>
  </si>
  <si>
    <r>
      <t xml:space="preserve">EDA, 2017. </t>
    </r>
    <r>
      <rPr>
        <i/>
        <u/>
        <sz val="11"/>
        <color theme="10"/>
        <rFont val="Arial Narrow"/>
        <family val="2"/>
        <charset val="238"/>
      </rPr>
      <t>EDA Collective and National Defence Data 2005-2017e. (Excel)</t>
    </r>
    <r>
      <rPr>
        <u/>
        <sz val="11"/>
        <color theme="10"/>
        <rFont val="Arial Narrow"/>
        <family val="2"/>
        <charset val="238"/>
      </rPr>
      <t>. Dostupné online: https://www.eda.europa.eu/docs/default-source/documents/defence-data-2005-2017.xlsx (9.12.2019)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</si>
</sst>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,,"/>
    <numFmt numFmtId="167" formatCode="#,##0.00,,"/>
    <numFmt numFmtId="168" formatCode="#,##0.0,,&quot;mil. €&quot;"/>
    <numFmt numFmtId="169" formatCode="#,##0.0"/>
    <numFmt numFmtId="170" formatCode="#,##0.00,,,"/>
    <numFmt numFmtId="171" formatCode="#,##0,,"/>
    <numFmt numFmtId="172" formatCode="_-* #,##0\ _€_-;\-* #,##0\ _€_-;_-* &quot;-&quot;??\ _€_-;_-@_-"/>
    <numFmt numFmtId="173" formatCode="0.0"/>
    <numFmt numFmtId="174" formatCode="#,##0_ ;\-#,##0\ "/>
    <numFmt numFmtId="175" formatCode="0.000"/>
    <numFmt numFmtId="176" formatCode="0.000%"/>
    <numFmt numFmtId="177" formatCode="0.0000000%"/>
    <numFmt numFmtId="178" formatCode="_-* #,##0_-;\-* #,##0_-;_-* &quot;-&quot;??_-;_-@_-"/>
    <numFmt numFmtId="179" formatCode="0.00000000%"/>
    <numFmt numFmtId="180" formatCode="#,##0%"/>
  </numFmts>
  <fonts count="6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rgb="FF0070C0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0"/>
      <name val="MS Sans Serif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theme="0" tint="-0.499984740745262"/>
      <name val="Arial Narrow"/>
      <family val="2"/>
      <charset val="238"/>
    </font>
    <font>
      <sz val="9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2"/>
      <color indexed="8"/>
      <name val="Arial Narrow"/>
      <family val="2"/>
      <charset val="238"/>
    </font>
    <font>
      <sz val="12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CE"/>
      <charset val="238"/>
    </font>
    <font>
      <i/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sz val="11"/>
      <color rgb="FF00B05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vertAlign val="superscript"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i/>
      <vertAlign val="superscript"/>
      <sz val="9"/>
      <color theme="1"/>
      <name val="Arial Narrow"/>
      <family val="2"/>
      <charset val="238"/>
    </font>
    <font>
      <b/>
      <vertAlign val="superscript"/>
      <sz val="9"/>
      <color rgb="FF000000"/>
      <name val="Arial Narrow"/>
      <family val="2"/>
      <charset val="238"/>
    </font>
    <font>
      <vertAlign val="superscript"/>
      <sz val="9"/>
      <color rgb="FF000000"/>
      <name val="Arial Narrow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i/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color theme="1"/>
      <name val="Calibri"/>
      <family val="2"/>
      <scheme val="minor"/>
    </font>
    <font>
      <b/>
      <i/>
      <sz val="11"/>
      <color theme="1"/>
      <name val="Arial Narrow"/>
      <family val="2"/>
      <charset val="238"/>
    </font>
    <font>
      <i/>
      <u/>
      <sz val="11"/>
      <color theme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DD6EE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55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 style="dotted">
        <color indexed="64"/>
      </bottom>
      <diagonal/>
    </border>
    <border>
      <left/>
      <right style="mediumDashed">
        <color indexed="64"/>
      </right>
      <top/>
      <bottom/>
      <diagonal/>
    </border>
  </borders>
  <cellStyleXfs count="29">
    <xf numFmtId="0" fontId="0" fillId="0" borderId="0"/>
    <xf numFmtId="0" fontId="3" fillId="0" borderId="0"/>
    <xf numFmtId="0" fontId="9" fillId="0" borderId="0" applyNumberFormat="0" applyFill="0" applyBorder="0" applyAlignment="0" applyProtection="0"/>
    <xf numFmtId="0" fontId="14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0" borderId="0"/>
    <xf numFmtId="0" fontId="28" fillId="0" borderId="0"/>
    <xf numFmtId="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30" fillId="0" borderId="0"/>
    <xf numFmtId="9" fontId="33" fillId="0" borderId="0" applyFont="0" applyFill="0" applyBorder="0" applyAlignment="0" applyProtection="0"/>
    <xf numFmtId="0" fontId="35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8" fillId="0" borderId="0"/>
    <xf numFmtId="0" fontId="36" fillId="0" borderId="0" applyNumberFormat="0" applyFill="0" applyBorder="0" applyAlignment="0" applyProtection="0"/>
    <xf numFmtId="0" fontId="37" fillId="0" borderId="0"/>
    <xf numFmtId="0" fontId="5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</cellStyleXfs>
  <cellXfs count="819">
    <xf numFmtId="0" fontId="0" fillId="0" borderId="0" xfId="0"/>
    <xf numFmtId="0" fontId="4" fillId="0" borderId="0" xfId="1" applyFont="1" applyAlignment="1"/>
    <xf numFmtId="0" fontId="5" fillId="0" borderId="0" xfId="1" applyFont="1" applyFill="1"/>
    <xf numFmtId="0" fontId="5" fillId="0" borderId="0" xfId="1" applyFont="1"/>
    <xf numFmtId="0" fontId="6" fillId="0" borderId="0" xfId="1" applyFont="1"/>
    <xf numFmtId="0" fontId="7" fillId="0" borderId="0" xfId="1" applyFont="1" applyFill="1"/>
    <xf numFmtId="0" fontId="8" fillId="0" borderId="0" xfId="1" applyFont="1"/>
    <xf numFmtId="0" fontId="5" fillId="0" borderId="1" xfId="1" applyFont="1" applyBorder="1"/>
    <xf numFmtId="0" fontId="5" fillId="0" borderId="1" xfId="1" applyFont="1" applyFill="1" applyBorder="1"/>
    <xf numFmtId="0" fontId="10" fillId="0" borderId="0" xfId="2" applyFont="1"/>
    <xf numFmtId="0" fontId="5" fillId="0" borderId="0" xfId="1" applyFont="1" applyFill="1" applyBorder="1"/>
    <xf numFmtId="0" fontId="5" fillId="0" borderId="2" xfId="1" applyFont="1" applyBorder="1"/>
    <xf numFmtId="0" fontId="10" fillId="0" borderId="2" xfId="2" applyFont="1" applyBorder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5" fillId="0" borderId="0" xfId="3" applyFont="1"/>
    <xf numFmtId="10" fontId="15" fillId="0" borderId="0" xfId="4" applyNumberFormat="1" applyFont="1"/>
    <xf numFmtId="10" fontId="15" fillId="0" borderId="0" xfId="3" applyNumberFormat="1" applyFont="1"/>
    <xf numFmtId="2" fontId="15" fillId="0" borderId="0" xfId="3" applyNumberFormat="1" applyFont="1"/>
    <xf numFmtId="0" fontId="16" fillId="0" borderId="0" xfId="3" applyFont="1"/>
    <xf numFmtId="0" fontId="12" fillId="0" borderId="0" xfId="3" applyFont="1" applyBorder="1"/>
    <xf numFmtId="0" fontId="17" fillId="0" borderId="0" xfId="3" applyFont="1" applyBorder="1" applyAlignment="1">
      <alignment horizontal="right"/>
    </xf>
    <xf numFmtId="0" fontId="17" fillId="0" borderId="0" xfId="3" applyFont="1" applyFill="1" applyBorder="1" applyAlignment="1">
      <alignment horizontal="right"/>
    </xf>
    <xf numFmtId="2" fontId="16" fillId="0" borderId="0" xfId="3" applyNumberFormat="1" applyFont="1"/>
    <xf numFmtId="0" fontId="18" fillId="0" borderId="0" xfId="3" applyFont="1" applyBorder="1" applyAlignment="1">
      <alignment horizontal="right"/>
    </xf>
    <xf numFmtId="10" fontId="19" fillId="0" borderId="0" xfId="4" applyNumberFormat="1" applyFont="1"/>
    <xf numFmtId="0" fontId="20" fillId="0" borderId="0" xfId="3" applyFont="1"/>
    <xf numFmtId="0" fontId="11" fillId="0" borderId="0" xfId="1" applyFont="1" applyFill="1"/>
    <xf numFmtId="165" fontId="11" fillId="0" borderId="0" xfId="1" applyNumberFormat="1" applyFont="1" applyFill="1"/>
    <xf numFmtId="10" fontId="5" fillId="0" borderId="0" xfId="1" applyNumberFormat="1" applyFont="1"/>
    <xf numFmtId="165" fontId="5" fillId="0" borderId="0" xfId="1" applyNumberFormat="1" applyFont="1"/>
    <xf numFmtId="0" fontId="11" fillId="0" borderId="0" xfId="1" applyFont="1" applyFill="1" applyBorder="1" applyAlignment="1" applyProtection="1">
      <alignment horizontal="left"/>
      <protection hidden="1"/>
    </xf>
    <xf numFmtId="165" fontId="5" fillId="0" borderId="2" xfId="1" applyNumberFormat="1" applyFont="1" applyBorder="1"/>
    <xf numFmtId="0" fontId="5" fillId="2" borderId="0" xfId="1" applyFont="1" applyFill="1" applyBorder="1" applyAlignment="1" applyProtection="1">
      <alignment horizontal="left"/>
      <protection hidden="1"/>
    </xf>
    <xf numFmtId="0" fontId="5" fillId="3" borderId="0" xfId="1" applyFont="1" applyFill="1" applyBorder="1" applyAlignment="1" applyProtection="1">
      <alignment horizontal="left"/>
      <protection hidden="1"/>
    </xf>
    <xf numFmtId="10" fontId="5" fillId="0" borderId="0" xfId="1" applyNumberFormat="1" applyFont="1" applyFill="1"/>
    <xf numFmtId="0" fontId="5" fillId="0" borderId="0" xfId="1" applyFont="1" applyFill="1" applyBorder="1" applyAlignment="1" applyProtection="1">
      <alignment horizontal="left"/>
      <protection hidden="1"/>
    </xf>
    <xf numFmtId="0" fontId="5" fillId="0" borderId="0" xfId="1" applyFont="1" applyBorder="1"/>
    <xf numFmtId="165" fontId="11" fillId="0" borderId="0" xfId="1" applyNumberFormat="1" applyFont="1" applyFill="1" applyBorder="1"/>
    <xf numFmtId="0" fontId="11" fillId="3" borderId="0" xfId="1" applyFont="1" applyFill="1" applyBorder="1"/>
    <xf numFmtId="0" fontId="11" fillId="2" borderId="0" xfId="1" applyFont="1" applyFill="1" applyBorder="1"/>
    <xf numFmtId="10" fontId="5" fillId="0" borderId="0" xfId="1" applyNumberFormat="1" applyFont="1" applyBorder="1"/>
    <xf numFmtId="9" fontId="5" fillId="0" borderId="0" xfId="1" applyNumberFormat="1" applyFont="1"/>
    <xf numFmtId="166" fontId="5" fillId="0" borderId="2" xfId="1" applyNumberFormat="1" applyFont="1" applyBorder="1"/>
    <xf numFmtId="9" fontId="5" fillId="0" borderId="0" xfId="4" applyFont="1"/>
    <xf numFmtId="167" fontId="5" fillId="0" borderId="0" xfId="1" applyNumberFormat="1" applyFont="1"/>
    <xf numFmtId="0" fontId="3" fillId="0" borderId="0" xfId="1"/>
    <xf numFmtId="0" fontId="11" fillId="0" borderId="0" xfId="1" applyFont="1" applyBorder="1"/>
    <xf numFmtId="165" fontId="5" fillId="0" borderId="0" xfId="1" applyNumberFormat="1" applyFont="1" applyBorder="1"/>
    <xf numFmtId="9" fontId="5" fillId="0" borderId="0" xfId="1" applyNumberFormat="1" applyFont="1" applyBorder="1"/>
    <xf numFmtId="0" fontId="11" fillId="0" borderId="2" xfId="1" applyFont="1" applyBorder="1"/>
    <xf numFmtId="9" fontId="5" fillId="0" borderId="2" xfId="1" applyNumberFormat="1" applyFont="1" applyBorder="1"/>
    <xf numFmtId="166" fontId="5" fillId="0" borderId="0" xfId="1" applyNumberFormat="1" applyFont="1" applyBorder="1"/>
    <xf numFmtId="168" fontId="5" fillId="0" borderId="0" xfId="1" applyNumberFormat="1" applyFont="1"/>
    <xf numFmtId="10" fontId="5" fillId="0" borderId="2" xfId="1" applyNumberFormat="1" applyFont="1" applyBorder="1"/>
    <xf numFmtId="3" fontId="5" fillId="0" borderId="0" xfId="1" applyNumberFormat="1" applyFont="1"/>
    <xf numFmtId="169" fontId="5" fillId="0" borderId="0" xfId="1" applyNumberFormat="1" applyFont="1" applyBorder="1"/>
    <xf numFmtId="9" fontId="5" fillId="0" borderId="0" xfId="4" applyFont="1" applyBorder="1"/>
    <xf numFmtId="169" fontId="5" fillId="0" borderId="0" xfId="1" applyNumberFormat="1" applyFont="1"/>
    <xf numFmtId="10" fontId="5" fillId="0" borderId="0" xfId="4" applyNumberFormat="1" applyFont="1"/>
    <xf numFmtId="3" fontId="12" fillId="0" borderId="0" xfId="1" applyNumberFormat="1" applyFont="1"/>
    <xf numFmtId="170" fontId="15" fillId="0" borderId="0" xfId="1" applyNumberFormat="1" applyFont="1" applyBorder="1" applyAlignment="1">
      <alignment horizontal="center"/>
    </xf>
    <xf numFmtId="1" fontId="5" fillId="0" borderId="0" xfId="1" applyNumberFormat="1" applyFont="1"/>
    <xf numFmtId="166" fontId="5" fillId="0" borderId="0" xfId="1" applyNumberFormat="1" applyFont="1"/>
    <xf numFmtId="0" fontId="23" fillId="0" borderId="0" xfId="1" applyFont="1"/>
    <xf numFmtId="171" fontId="12" fillId="0" borderId="0" xfId="1" applyNumberFormat="1" applyFont="1"/>
    <xf numFmtId="0" fontId="23" fillId="0" borderId="2" xfId="1" applyFont="1" applyBorder="1"/>
    <xf numFmtId="171" fontId="23" fillId="0" borderId="2" xfId="1" applyNumberFormat="1" applyFont="1" applyBorder="1"/>
    <xf numFmtId="0" fontId="25" fillId="0" borderId="2" xfId="1" applyFont="1" applyFill="1" applyBorder="1" applyAlignment="1">
      <alignment horizontal="center"/>
    </xf>
    <xf numFmtId="14" fontId="26" fillId="0" borderId="0" xfId="1" applyNumberFormat="1" applyFont="1" applyFill="1" applyBorder="1"/>
    <xf numFmtId="0" fontId="5" fillId="0" borderId="0" xfId="1" applyFont="1" applyAlignment="1">
      <alignment horizontal="center" vertical="center"/>
    </xf>
    <xf numFmtId="0" fontId="26" fillId="0" borderId="0" xfId="1" applyFont="1" applyFill="1" applyBorder="1"/>
    <xf numFmtId="165" fontId="26" fillId="0" borderId="0" xfId="4" applyNumberFormat="1" applyFont="1" applyFill="1" applyBorder="1"/>
    <xf numFmtId="14" fontId="26" fillId="0" borderId="2" xfId="1" applyNumberFormat="1" applyFont="1" applyFill="1" applyBorder="1"/>
    <xf numFmtId="0" fontId="5" fillId="0" borderId="2" xfId="1" applyFont="1" applyBorder="1" applyAlignment="1">
      <alignment horizontal="center" vertical="center"/>
    </xf>
    <xf numFmtId="0" fontId="26" fillId="0" borderId="2" xfId="1" applyFont="1" applyFill="1" applyBorder="1"/>
    <xf numFmtId="165" fontId="26" fillId="0" borderId="2" xfId="4" applyNumberFormat="1" applyFont="1" applyFill="1" applyBorder="1"/>
    <xf numFmtId="0" fontId="6" fillId="0" borderId="8" xfId="1" applyFont="1" applyBorder="1" applyAlignment="1"/>
    <xf numFmtId="10" fontId="6" fillId="0" borderId="0" xfId="1" applyNumberFormat="1" applyFont="1"/>
    <xf numFmtId="169" fontId="29" fillId="0" borderId="9" xfId="12" applyNumberFormat="1" applyFont="1" applyBorder="1" applyAlignment="1" applyProtection="1">
      <alignment horizontal="right" vertical="center" wrapText="1"/>
    </xf>
    <xf numFmtId="169" fontId="29" fillId="0" borderId="10" xfId="12" applyNumberFormat="1" applyFont="1" applyBorder="1" applyAlignment="1" applyProtection="1">
      <alignment horizontal="right" vertical="center" wrapText="1"/>
    </xf>
    <xf numFmtId="0" fontId="31" fillId="0" borderId="2" xfId="15" applyFont="1" applyBorder="1"/>
    <xf numFmtId="0" fontId="32" fillId="0" borderId="2" xfId="15" applyFont="1" applyFill="1" applyBorder="1" applyAlignment="1">
      <alignment vertical="center" wrapText="1"/>
    </xf>
    <xf numFmtId="0" fontId="31" fillId="0" borderId="0" xfId="15" applyFont="1" applyBorder="1"/>
    <xf numFmtId="0" fontId="34" fillId="0" borderId="0" xfId="15" applyFont="1" applyBorder="1" applyAlignment="1">
      <alignment horizontal="left" indent="2"/>
    </xf>
    <xf numFmtId="0" fontId="31" fillId="0" borderId="0" xfId="15" applyFont="1" applyBorder="1" applyAlignment="1">
      <alignment horizontal="left"/>
    </xf>
    <xf numFmtId="0" fontId="32" fillId="0" borderId="1" xfId="15" applyFont="1" applyFill="1" applyBorder="1" applyAlignment="1">
      <alignment horizontal="left"/>
    </xf>
    <xf numFmtId="9" fontId="31" fillId="0" borderId="1" xfId="16" applyNumberFormat="1" applyFont="1" applyFill="1" applyBorder="1"/>
    <xf numFmtId="0" fontId="3" fillId="0" borderId="0" xfId="1" applyBorder="1"/>
    <xf numFmtId="0" fontId="5" fillId="0" borderId="0" xfId="18" applyFont="1" applyAlignment="1">
      <alignment horizontal="center" vertical="center"/>
    </xf>
    <xf numFmtId="0" fontId="5" fillId="0" borderId="0" xfId="18" applyFont="1"/>
    <xf numFmtId="9" fontId="5" fillId="0" borderId="0" xfId="18" applyNumberFormat="1" applyFont="1" applyAlignment="1">
      <alignment horizontal="center" vertical="center"/>
    </xf>
    <xf numFmtId="0" fontId="5" fillId="0" borderId="0" xfId="18" applyFont="1" applyAlignment="1">
      <alignment horizontal="left" vertical="center"/>
    </xf>
    <xf numFmtId="0" fontId="10" fillId="0" borderId="0" xfId="22" applyFont="1"/>
    <xf numFmtId="0" fontId="10" fillId="0" borderId="0" xfId="22" applyFont="1" applyBorder="1"/>
    <xf numFmtId="0" fontId="5" fillId="0" borderId="0" xfId="20" applyFont="1"/>
    <xf numFmtId="0" fontId="5" fillId="0" borderId="7" xfId="20" applyFont="1" applyBorder="1"/>
    <xf numFmtId="0" fontId="38" fillId="0" borderId="0" xfId="20" applyFont="1"/>
    <xf numFmtId="0" fontId="38" fillId="0" borderId="11" xfId="20" applyFont="1" applyBorder="1"/>
    <xf numFmtId="0" fontId="31" fillId="0" borderId="0" xfId="20" applyFont="1"/>
    <xf numFmtId="0" fontId="31" fillId="0" borderId="11" xfId="20" applyFont="1" applyBorder="1"/>
    <xf numFmtId="0" fontId="5" fillId="0" borderId="11" xfId="20" applyFont="1" applyBorder="1"/>
    <xf numFmtId="0" fontId="5" fillId="0" borderId="0" xfId="20" applyFont="1" applyBorder="1"/>
    <xf numFmtId="2" fontId="31" fillId="0" borderId="0" xfId="20" applyNumberFormat="1" applyFont="1" applyBorder="1"/>
    <xf numFmtId="0" fontId="38" fillId="0" borderId="0" xfId="20" applyFont="1" applyBorder="1"/>
    <xf numFmtId="0" fontId="31" fillId="0" borderId="0" xfId="20" applyFont="1" applyBorder="1"/>
    <xf numFmtId="165" fontId="5" fillId="0" borderId="0" xfId="20" applyNumberFormat="1" applyFont="1" applyBorder="1"/>
    <xf numFmtId="0" fontId="12" fillId="0" borderId="13" xfId="1" applyFont="1" applyBorder="1" applyAlignment="1">
      <alignment horizontal="justify" vertical="center" wrapText="1"/>
    </xf>
    <xf numFmtId="0" fontId="17" fillId="0" borderId="13" xfId="1" applyFont="1" applyBorder="1" applyAlignment="1">
      <alignment horizontal="justify" vertical="center" wrapText="1"/>
    </xf>
    <xf numFmtId="0" fontId="17" fillId="0" borderId="13" xfId="1" applyFont="1" applyBorder="1" applyAlignment="1">
      <alignment horizontal="center" vertical="center" wrapText="1"/>
    </xf>
    <xf numFmtId="0" fontId="41" fillId="0" borderId="0" xfId="1" applyFont="1" applyAlignment="1">
      <alignment horizontal="left" vertical="center" wrapText="1"/>
    </xf>
    <xf numFmtId="0" fontId="12" fillId="0" borderId="0" xfId="1" applyFont="1" applyAlignment="1">
      <alignment horizontal="justify" vertical="center" wrapText="1"/>
    </xf>
    <xf numFmtId="0" fontId="12" fillId="0" borderId="0" xfId="1" applyFont="1" applyAlignment="1">
      <alignment horizontal="center" vertical="center" wrapText="1"/>
    </xf>
    <xf numFmtId="14" fontId="12" fillId="0" borderId="0" xfId="1" applyNumberFormat="1" applyFont="1" applyAlignment="1">
      <alignment horizontal="center" vertical="center" wrapText="1"/>
    </xf>
    <xf numFmtId="16" fontId="24" fillId="0" borderId="0" xfId="1" applyNumberFormat="1" applyFont="1" applyAlignment="1">
      <alignment horizontal="left" vertical="center" wrapText="1"/>
    </xf>
    <xf numFmtId="0" fontId="13" fillId="0" borderId="0" xfId="1" applyFont="1" applyAlignment="1">
      <alignment horizontal="justify" vertical="center" wrapText="1"/>
    </xf>
    <xf numFmtId="14" fontId="13" fillId="0" borderId="0" xfId="1" applyNumberFormat="1" applyFont="1" applyAlignment="1">
      <alignment horizontal="center" vertical="center" wrapText="1"/>
    </xf>
    <xf numFmtId="0" fontId="17" fillId="0" borderId="14" xfId="1" applyFont="1" applyBorder="1" applyAlignment="1">
      <alignment horizontal="justify" vertical="center" wrapText="1"/>
    </xf>
    <xf numFmtId="0" fontId="41" fillId="0" borderId="19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justify" vertical="center" wrapText="1"/>
    </xf>
    <xf numFmtId="14" fontId="12" fillId="0" borderId="19" xfId="1" applyNumberFormat="1" applyFont="1" applyBorder="1" applyAlignment="1">
      <alignment horizontal="center" vertical="center" wrapText="1"/>
    </xf>
    <xf numFmtId="0" fontId="41" fillId="6" borderId="19" xfId="1" applyFont="1" applyFill="1" applyBorder="1" applyAlignment="1">
      <alignment horizontal="left" vertical="center" wrapText="1"/>
    </xf>
    <xf numFmtId="0" fontId="41" fillId="6" borderId="13" xfId="1" applyFont="1" applyFill="1" applyBorder="1" applyAlignment="1">
      <alignment horizontal="left" vertical="center" wrapText="1"/>
    </xf>
    <xf numFmtId="0" fontId="12" fillId="0" borderId="13" xfId="1" applyFont="1" applyBorder="1" applyAlignment="1">
      <alignment horizontal="center" vertical="center" wrapText="1"/>
    </xf>
    <xf numFmtId="14" fontId="12" fillId="0" borderId="13" xfId="1" applyNumberFormat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left" vertical="center" wrapText="1"/>
    </xf>
    <xf numFmtId="0" fontId="17" fillId="0" borderId="0" xfId="1" applyFont="1" applyAlignment="1">
      <alignment horizontal="center" vertical="center" wrapText="1"/>
    </xf>
    <xf numFmtId="0" fontId="17" fillId="0" borderId="19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left" vertical="center"/>
    </xf>
    <xf numFmtId="0" fontId="12" fillId="0" borderId="19" xfId="1" applyFont="1" applyBorder="1" applyAlignment="1">
      <alignment horizontal="right" vertical="center"/>
    </xf>
    <xf numFmtId="0" fontId="12" fillId="0" borderId="19" xfId="1" applyFont="1" applyBorder="1" applyAlignment="1">
      <alignment horizontal="right" vertical="center" wrapText="1"/>
    </xf>
    <xf numFmtId="0" fontId="41" fillId="0" borderId="19" xfId="1" applyFont="1" applyBorder="1" applyAlignment="1">
      <alignment horizontal="right" vertical="center"/>
    </xf>
    <xf numFmtId="3" fontId="41" fillId="0" borderId="19" xfId="1" applyNumberFormat="1" applyFont="1" applyBorder="1" applyAlignment="1">
      <alignment horizontal="right" vertical="center"/>
    </xf>
    <xf numFmtId="0" fontId="41" fillId="0" borderId="19" xfId="1" applyFont="1" applyBorder="1" applyAlignment="1">
      <alignment horizontal="right" vertical="center" wrapText="1"/>
    </xf>
    <xf numFmtId="0" fontId="17" fillId="0" borderId="0" xfId="1" applyFont="1" applyAlignment="1">
      <alignment horizontal="left" vertical="center" wrapTex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 wrapText="1"/>
    </xf>
    <xf numFmtId="0" fontId="41" fillId="0" borderId="0" xfId="1" applyFont="1" applyAlignment="1">
      <alignment horizontal="right" vertical="center"/>
    </xf>
    <xf numFmtId="3" fontId="41" fillId="0" borderId="0" xfId="1" applyNumberFormat="1" applyFont="1" applyAlignment="1">
      <alignment horizontal="right" vertical="center"/>
    </xf>
    <xf numFmtId="0" fontId="41" fillId="0" borderId="0" xfId="1" applyFont="1" applyAlignment="1">
      <alignment horizontal="right" vertical="center" wrapText="1"/>
    </xf>
    <xf numFmtId="0" fontId="17" fillId="0" borderId="0" xfId="1" applyFont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2" fillId="0" borderId="13" xfId="1" applyFont="1" applyBorder="1" applyAlignment="1">
      <alignment horizontal="right" vertical="center"/>
    </xf>
    <xf numFmtId="0" fontId="12" fillId="0" borderId="13" xfId="1" applyFont="1" applyBorder="1" applyAlignment="1">
      <alignment horizontal="right" vertical="center" wrapText="1"/>
    </xf>
    <xf numFmtId="0" fontId="41" fillId="0" borderId="13" xfId="1" applyFont="1" applyBorder="1" applyAlignment="1">
      <alignment horizontal="right" vertical="center"/>
    </xf>
    <xf numFmtId="3" fontId="41" fillId="0" borderId="13" xfId="1" applyNumberFormat="1" applyFont="1" applyBorder="1" applyAlignment="1">
      <alignment horizontal="right" vertical="center"/>
    </xf>
    <xf numFmtId="0" fontId="41" fillId="0" borderId="13" xfId="1" applyFont="1" applyBorder="1" applyAlignment="1">
      <alignment horizontal="right" vertical="center" wrapText="1"/>
    </xf>
    <xf numFmtId="0" fontId="17" fillId="0" borderId="0" xfId="1" applyFont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12" fillId="0" borderId="13" xfId="1" applyFont="1" applyBorder="1" applyAlignment="1">
      <alignment horizontal="center" vertical="center"/>
    </xf>
    <xf numFmtId="0" fontId="41" fillId="0" borderId="0" xfId="1" applyFont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left" vertical="center"/>
    </xf>
    <xf numFmtId="0" fontId="43" fillId="0" borderId="13" xfId="1" applyFont="1" applyBorder="1" applyAlignment="1">
      <alignment horizontal="center" vertical="center"/>
    </xf>
    <xf numFmtId="0" fontId="41" fillId="0" borderId="0" xfId="1" applyFont="1" applyAlignment="1">
      <alignment horizontal="left" vertical="center"/>
    </xf>
    <xf numFmtId="10" fontId="41" fillId="0" borderId="0" xfId="1" applyNumberFormat="1" applyFont="1" applyAlignment="1">
      <alignment horizontal="center" vertical="center"/>
    </xf>
    <xf numFmtId="0" fontId="2" fillId="0" borderId="0" xfId="1" applyFont="1"/>
    <xf numFmtId="0" fontId="41" fillId="0" borderId="13" xfId="1" applyFont="1" applyBorder="1" applyAlignment="1">
      <alignment horizontal="left" vertical="center"/>
    </xf>
    <xf numFmtId="10" fontId="41" fillId="0" borderId="13" xfId="1" applyNumberFormat="1" applyFont="1" applyBorder="1" applyAlignment="1">
      <alignment horizontal="center" vertical="center"/>
    </xf>
    <xf numFmtId="0" fontId="2" fillId="0" borderId="13" xfId="1" applyFont="1" applyBorder="1"/>
    <xf numFmtId="0" fontId="39" fillId="0" borderId="13" xfId="1" applyFont="1" applyBorder="1" applyAlignment="1">
      <alignment horizontal="justify" vertical="center"/>
    </xf>
    <xf numFmtId="0" fontId="39" fillId="0" borderId="13" xfId="1" applyFont="1" applyBorder="1" applyAlignment="1">
      <alignment horizontal="right" vertical="center"/>
    </xf>
    <xf numFmtId="0" fontId="45" fillId="0" borderId="0" xfId="1" applyFont="1" applyAlignment="1">
      <alignment horizontal="justify" vertical="center"/>
    </xf>
    <xf numFmtId="0" fontId="45" fillId="0" borderId="0" xfId="1" applyFont="1" applyAlignment="1">
      <alignment horizontal="right" vertical="center"/>
    </xf>
    <xf numFmtId="3" fontId="45" fillId="0" borderId="0" xfId="1" applyNumberFormat="1" applyFont="1" applyAlignment="1">
      <alignment horizontal="right" vertical="center"/>
    </xf>
    <xf numFmtId="0" fontId="46" fillId="0" borderId="13" xfId="1" applyFont="1" applyBorder="1" applyAlignment="1">
      <alignment horizontal="justify" vertical="center"/>
    </xf>
    <xf numFmtId="10" fontId="46" fillId="0" borderId="13" xfId="1" applyNumberFormat="1" applyFont="1" applyBorder="1" applyAlignment="1">
      <alignment horizontal="right" vertical="center"/>
    </xf>
    <xf numFmtId="0" fontId="39" fillId="0" borderId="0" xfId="1" applyFont="1" applyAlignment="1">
      <alignment horizontal="justify" vertical="center"/>
    </xf>
    <xf numFmtId="0" fontId="22" fillId="0" borderId="0" xfId="1" applyFont="1" applyAlignment="1">
      <alignment horizontal="right" vertical="center"/>
    </xf>
    <xf numFmtId="0" fontId="46" fillId="0" borderId="0" xfId="1" applyFont="1" applyAlignment="1">
      <alignment horizontal="justify" vertical="center"/>
    </xf>
    <xf numFmtId="0" fontId="46" fillId="0" borderId="0" xfId="1" applyFont="1" applyAlignment="1">
      <alignment horizontal="right" vertical="center"/>
    </xf>
    <xf numFmtId="0" fontId="46" fillId="0" borderId="13" xfId="1" applyFont="1" applyBorder="1" applyAlignment="1">
      <alignment horizontal="right" vertical="center"/>
    </xf>
    <xf numFmtId="0" fontId="39" fillId="0" borderId="0" xfId="1" applyFont="1" applyAlignment="1">
      <alignment horizontal="right" vertical="center"/>
    </xf>
    <xf numFmtId="3" fontId="39" fillId="0" borderId="0" xfId="1" applyNumberFormat="1" applyFont="1" applyAlignment="1">
      <alignment horizontal="right" vertical="center"/>
    </xf>
    <xf numFmtId="0" fontId="47" fillId="0" borderId="13" xfId="1" applyFont="1" applyBorder="1" applyAlignment="1">
      <alignment horizontal="justify" vertical="center"/>
    </xf>
    <xf numFmtId="10" fontId="39" fillId="0" borderId="13" xfId="1" applyNumberFormat="1" applyFont="1" applyBorder="1" applyAlignment="1">
      <alignment horizontal="right" vertical="center"/>
    </xf>
    <xf numFmtId="0" fontId="45" fillId="0" borderId="13" xfId="1" applyFont="1" applyBorder="1" applyAlignment="1">
      <alignment horizontal="justify" vertical="center"/>
    </xf>
    <xf numFmtId="0" fontId="45" fillId="0" borderId="0" xfId="1" applyFont="1" applyAlignment="1">
      <alignment horizontal="left" vertical="center"/>
    </xf>
    <xf numFmtId="10" fontId="45" fillId="0" borderId="0" xfId="1" applyNumberFormat="1" applyFont="1" applyAlignment="1">
      <alignment horizontal="right" vertical="center"/>
    </xf>
    <xf numFmtId="10" fontId="39" fillId="0" borderId="0" xfId="1" applyNumberFormat="1" applyFont="1" applyAlignment="1">
      <alignment horizontal="right" vertical="center"/>
    </xf>
    <xf numFmtId="0" fontId="45" fillId="0" borderId="13" xfId="1" applyFont="1" applyBorder="1" applyAlignment="1">
      <alignment horizontal="left" vertical="center"/>
    </xf>
    <xf numFmtId="10" fontId="45" fillId="0" borderId="13" xfId="1" applyNumberFormat="1" applyFont="1" applyBorder="1" applyAlignment="1">
      <alignment horizontal="right" vertical="center"/>
    </xf>
    <xf numFmtId="0" fontId="39" fillId="0" borderId="13" xfId="1" applyFont="1" applyBorder="1" applyAlignment="1">
      <alignment horizontal="left" vertical="center"/>
    </xf>
    <xf numFmtId="0" fontId="45" fillId="7" borderId="0" xfId="1" applyFont="1" applyFill="1" applyAlignment="1">
      <alignment horizontal="justify" vertical="center"/>
    </xf>
    <xf numFmtId="0" fontId="45" fillId="7" borderId="0" xfId="1" applyFont="1" applyFill="1" applyAlignment="1">
      <alignment horizontal="right" vertical="center"/>
    </xf>
    <xf numFmtId="3" fontId="45" fillId="7" borderId="0" xfId="1" applyNumberFormat="1" applyFont="1" applyFill="1" applyAlignment="1">
      <alignment horizontal="right" vertical="center"/>
    </xf>
    <xf numFmtId="0" fontId="45" fillId="7" borderId="13" xfId="1" applyFont="1" applyFill="1" applyBorder="1" applyAlignment="1">
      <alignment horizontal="justify" vertical="center"/>
    </xf>
    <xf numFmtId="0" fontId="45" fillId="7" borderId="13" xfId="1" applyFont="1" applyFill="1" applyBorder="1" applyAlignment="1">
      <alignment horizontal="right" vertical="center"/>
    </xf>
    <xf numFmtId="0" fontId="45" fillId="8" borderId="13" xfId="1" applyFont="1" applyFill="1" applyBorder="1" applyAlignment="1">
      <alignment horizontal="justify" vertical="center"/>
    </xf>
    <xf numFmtId="3" fontId="45" fillId="8" borderId="13" xfId="1" applyNumberFormat="1" applyFont="1" applyFill="1" applyBorder="1" applyAlignment="1">
      <alignment horizontal="right" vertical="center"/>
    </xf>
    <xf numFmtId="10" fontId="45" fillId="8" borderId="13" xfId="1" applyNumberFormat="1" applyFont="1" applyFill="1" applyBorder="1" applyAlignment="1">
      <alignment horizontal="right" vertical="center"/>
    </xf>
    <xf numFmtId="0" fontId="39" fillId="0" borderId="13" xfId="1" applyFont="1" applyBorder="1" applyAlignment="1">
      <alignment horizontal="center" vertical="center" wrapText="1"/>
    </xf>
    <xf numFmtId="4" fontId="45" fillId="0" borderId="0" xfId="1" applyNumberFormat="1" applyFont="1" applyAlignment="1">
      <alignment horizontal="right" vertical="center"/>
    </xf>
    <xf numFmtId="4" fontId="39" fillId="0" borderId="14" xfId="1" applyNumberFormat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41" fillId="0" borderId="19" xfId="1" applyFont="1" applyBorder="1" applyAlignment="1">
      <alignment horizontal="center" vertical="center" wrapText="1"/>
    </xf>
    <xf numFmtId="14" fontId="41" fillId="0" borderId="19" xfId="1" applyNumberFormat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left" vertical="center" wrapText="1"/>
    </xf>
    <xf numFmtId="0" fontId="39" fillId="0" borderId="13" xfId="1" applyFont="1" applyBorder="1" applyAlignment="1">
      <alignment horizontal="justify" vertical="center" wrapText="1"/>
    </xf>
    <xf numFmtId="0" fontId="22" fillId="0" borderId="0" xfId="1" applyFont="1" applyAlignment="1">
      <alignment horizontal="left" vertical="center" wrapText="1"/>
    </xf>
    <xf numFmtId="0" fontId="39" fillId="0" borderId="0" xfId="1" applyFont="1" applyAlignment="1">
      <alignment horizontal="center" vertical="center" wrapText="1"/>
    </xf>
    <xf numFmtId="0" fontId="45" fillId="0" borderId="0" xfId="1" applyFont="1" applyAlignment="1">
      <alignment horizontal="center" vertical="center" wrapText="1"/>
    </xf>
    <xf numFmtId="0" fontId="45" fillId="0" borderId="13" xfId="1" applyFont="1" applyBorder="1" applyAlignment="1">
      <alignment horizontal="left" vertical="center" wrapText="1"/>
    </xf>
    <xf numFmtId="3" fontId="45" fillId="0" borderId="13" xfId="1" applyNumberFormat="1" applyFont="1" applyBorder="1" applyAlignment="1">
      <alignment horizontal="center" vertical="center"/>
    </xf>
    <xf numFmtId="0" fontId="45" fillId="0" borderId="13" xfId="1" applyFont="1" applyBorder="1" applyAlignment="1">
      <alignment horizontal="center" vertical="center" wrapText="1"/>
    </xf>
    <xf numFmtId="3" fontId="39" fillId="0" borderId="13" xfId="1" applyNumberFormat="1" applyFont="1" applyBorder="1" applyAlignment="1">
      <alignment horizontal="center" vertical="center"/>
    </xf>
    <xf numFmtId="0" fontId="39" fillId="0" borderId="0" xfId="1" applyFont="1" applyAlignment="1">
      <alignment horizontal="left" vertical="center"/>
    </xf>
    <xf numFmtId="0" fontId="22" fillId="0" borderId="13" xfId="1" applyFont="1" applyBorder="1" applyAlignment="1">
      <alignment horizontal="left" vertical="center" wrapText="1"/>
    </xf>
    <xf numFmtId="0" fontId="22" fillId="0" borderId="13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  <xf numFmtId="3" fontId="41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 wrapText="1"/>
    </xf>
    <xf numFmtId="0" fontId="41" fillId="0" borderId="19" xfId="1" applyFont="1" applyBorder="1" applyAlignment="1">
      <alignment horizontal="left" vertical="center"/>
    </xf>
    <xf numFmtId="3" fontId="41" fillId="0" borderId="19" xfId="1" applyNumberFormat="1" applyFont="1" applyBorder="1" applyAlignment="1">
      <alignment horizontal="center" vertical="center"/>
    </xf>
    <xf numFmtId="3" fontId="41" fillId="0" borderId="13" xfId="1" applyNumberFormat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/>
    </xf>
    <xf numFmtId="0" fontId="39" fillId="0" borderId="29" xfId="1" applyFont="1" applyBorder="1" applyAlignment="1">
      <alignment horizontal="right" vertical="center"/>
    </xf>
    <xf numFmtId="0" fontId="39" fillId="0" borderId="29" xfId="1" applyFont="1" applyBorder="1" applyAlignment="1">
      <alignment horizontal="center" vertical="center" wrapText="1"/>
    </xf>
    <xf numFmtId="0" fontId="45" fillId="0" borderId="0" xfId="1" applyFont="1" applyAlignment="1">
      <alignment vertical="center"/>
    </xf>
    <xf numFmtId="0" fontId="45" fillId="0" borderId="30" xfId="1" applyFont="1" applyBorder="1" applyAlignment="1">
      <alignment horizontal="right" vertical="center"/>
    </xf>
    <xf numFmtId="0" fontId="45" fillId="0" borderId="0" xfId="1" applyFont="1" applyAlignment="1">
      <alignment horizontal="right" vertical="center" wrapText="1"/>
    </xf>
    <xf numFmtId="0" fontId="45" fillId="0" borderId="30" xfId="1" applyFont="1" applyBorder="1" applyAlignment="1">
      <alignment horizontal="right" vertical="center" wrapText="1"/>
    </xf>
    <xf numFmtId="9" fontId="45" fillId="0" borderId="30" xfId="1" applyNumberFormat="1" applyFont="1" applyBorder="1" applyAlignment="1">
      <alignment horizontal="right" vertical="center"/>
    </xf>
    <xf numFmtId="9" fontId="45" fillId="0" borderId="0" xfId="1" applyNumberFormat="1" applyFont="1" applyAlignment="1">
      <alignment horizontal="right" vertical="center" wrapText="1"/>
    </xf>
    <xf numFmtId="9" fontId="45" fillId="0" borderId="30" xfId="1" applyNumberFormat="1" applyFont="1" applyBorder="1" applyAlignment="1">
      <alignment horizontal="right" vertical="center" wrapText="1"/>
    </xf>
    <xf numFmtId="0" fontId="45" fillId="0" borderId="13" xfId="1" applyFont="1" applyBorder="1" applyAlignment="1">
      <alignment vertical="center"/>
    </xf>
    <xf numFmtId="0" fontId="45" fillId="0" borderId="29" xfId="1" applyFont="1" applyBorder="1" applyAlignment="1">
      <alignment horizontal="right" vertical="center"/>
    </xf>
    <xf numFmtId="0" fontId="45" fillId="0" borderId="13" xfId="1" applyFont="1" applyBorder="1" applyAlignment="1">
      <alignment horizontal="right" vertical="center" wrapText="1"/>
    </xf>
    <xf numFmtId="0" fontId="45" fillId="0" borderId="29" xfId="1" applyFont="1" applyBorder="1" applyAlignment="1">
      <alignment horizontal="right" vertical="center" wrapText="1"/>
    </xf>
    <xf numFmtId="0" fontId="45" fillId="0" borderId="34" xfId="1" applyFont="1" applyBorder="1" applyAlignment="1">
      <alignment horizontal="justify" vertical="center"/>
    </xf>
    <xf numFmtId="0" fontId="45" fillId="0" borderId="19" xfId="1" applyFont="1" applyBorder="1" applyAlignment="1">
      <alignment horizontal="center" vertical="center"/>
    </xf>
    <xf numFmtId="0" fontId="45" fillId="0" borderId="34" xfId="1" applyFont="1" applyBorder="1" applyAlignment="1">
      <alignment horizontal="center" vertical="center" wrapText="1"/>
    </xf>
    <xf numFmtId="0" fontId="45" fillId="0" borderId="35" xfId="1" applyFont="1" applyBorder="1" applyAlignment="1">
      <alignment horizontal="justify" vertical="center"/>
    </xf>
    <xf numFmtId="9" fontId="45" fillId="0" borderId="0" xfId="1" applyNumberFormat="1" applyFont="1" applyAlignment="1">
      <alignment horizontal="center" vertical="center"/>
    </xf>
    <xf numFmtId="9" fontId="45" fillId="0" borderId="35" xfId="1" applyNumberFormat="1" applyFont="1" applyBorder="1" applyAlignment="1">
      <alignment horizontal="center" vertical="center" wrapText="1"/>
    </xf>
    <xf numFmtId="9" fontId="45" fillId="0" borderId="19" xfId="1" applyNumberFormat="1" applyFont="1" applyBorder="1" applyAlignment="1">
      <alignment horizontal="center" vertical="center"/>
    </xf>
    <xf numFmtId="9" fontId="45" fillId="0" borderId="34" xfId="1" applyNumberFormat="1" applyFont="1" applyBorder="1" applyAlignment="1">
      <alignment horizontal="center" vertical="center" wrapText="1"/>
    </xf>
    <xf numFmtId="0" fontId="45" fillId="0" borderId="31" xfId="1" applyFont="1" applyBorder="1" applyAlignment="1">
      <alignment horizontal="justify" vertical="center"/>
    </xf>
    <xf numFmtId="9" fontId="45" fillId="0" borderId="31" xfId="1" applyNumberFormat="1" applyFont="1" applyBorder="1" applyAlignment="1">
      <alignment horizontal="center" vertical="center" wrapText="1"/>
    </xf>
    <xf numFmtId="9" fontId="45" fillId="0" borderId="13" xfId="1" applyNumberFormat="1" applyFont="1" applyBorder="1" applyAlignment="1">
      <alignment horizontal="center" vertical="center"/>
    </xf>
    <xf numFmtId="0" fontId="43" fillId="0" borderId="13" xfId="1" applyFont="1" applyBorder="1" applyAlignment="1">
      <alignment horizontal="justify" vertical="center"/>
    </xf>
    <xf numFmtId="0" fontId="43" fillId="0" borderId="13" xfId="1" applyFont="1" applyBorder="1" applyAlignment="1">
      <alignment horizontal="right" vertical="center"/>
    </xf>
    <xf numFmtId="0" fontId="41" fillId="0" borderId="0" xfId="1" applyFont="1" applyAlignment="1">
      <alignment horizontal="justify" vertical="center"/>
    </xf>
    <xf numFmtId="0" fontId="41" fillId="9" borderId="0" xfId="1" applyFont="1" applyFill="1" applyAlignment="1">
      <alignment horizontal="right" vertical="center"/>
    </xf>
    <xf numFmtId="0" fontId="43" fillId="0" borderId="14" xfId="1" applyFont="1" applyBorder="1" applyAlignment="1">
      <alignment horizontal="justify" vertical="center"/>
    </xf>
    <xf numFmtId="0" fontId="43" fillId="0" borderId="14" xfId="1" applyFont="1" applyBorder="1" applyAlignment="1">
      <alignment horizontal="right" vertical="center"/>
    </xf>
    <xf numFmtId="0" fontId="45" fillId="0" borderId="0" xfId="1" applyFont="1" applyAlignment="1">
      <alignment horizontal="justify" vertical="center" wrapText="1"/>
    </xf>
    <xf numFmtId="0" fontId="45" fillId="0" borderId="0" xfId="1" applyFont="1" applyAlignment="1">
      <alignment horizontal="left" vertical="center" wrapText="1"/>
    </xf>
    <xf numFmtId="0" fontId="45" fillId="0" borderId="19" xfId="1" applyFont="1" applyBorder="1" applyAlignment="1">
      <alignment horizontal="left" vertical="center" wrapText="1" indent="2"/>
    </xf>
    <xf numFmtId="0" fontId="45" fillId="0" borderId="19" xfId="1" applyFont="1" applyBorder="1" applyAlignment="1">
      <alignment horizontal="left" vertical="center" wrapText="1" indent="1"/>
    </xf>
    <xf numFmtId="0" fontId="45" fillId="0" borderId="13" xfId="1" applyFont="1" applyBorder="1" applyAlignment="1">
      <alignment horizontal="justify" vertical="center" wrapText="1"/>
    </xf>
    <xf numFmtId="0" fontId="45" fillId="0" borderId="13" xfId="1" applyFont="1" applyBorder="1" applyAlignment="1">
      <alignment horizontal="left" vertical="center" wrapText="1" indent="1"/>
    </xf>
    <xf numFmtId="0" fontId="45" fillId="0" borderId="19" xfId="1" applyFont="1" applyBorder="1" applyAlignment="1">
      <alignment horizontal="justify" vertical="center" wrapText="1"/>
    </xf>
    <xf numFmtId="0" fontId="45" fillId="0" borderId="13" xfId="1" applyFont="1" applyBorder="1" applyAlignment="1">
      <alignment horizontal="left" vertical="center" wrapText="1" indent="2"/>
    </xf>
    <xf numFmtId="0" fontId="39" fillId="0" borderId="3" xfId="1" applyFont="1" applyBorder="1" applyAlignment="1">
      <alignment horizontal="justify" vertical="center"/>
    </xf>
    <xf numFmtId="0" fontId="39" fillId="0" borderId="18" xfId="1" applyFont="1" applyBorder="1" applyAlignment="1">
      <alignment horizontal="justify" vertical="center"/>
    </xf>
    <xf numFmtId="0" fontId="45" fillId="0" borderId="18" xfId="1" applyFont="1" applyBorder="1" applyAlignment="1">
      <alignment horizontal="right" vertical="center"/>
    </xf>
    <xf numFmtId="0" fontId="39" fillId="0" borderId="18" xfId="1" applyFont="1" applyBorder="1" applyAlignment="1">
      <alignment horizontal="right" vertical="center"/>
    </xf>
    <xf numFmtId="0" fontId="45" fillId="0" borderId="0" xfId="1" applyFont="1" applyAlignment="1">
      <alignment horizontal="left" vertical="center" indent="1"/>
    </xf>
    <xf numFmtId="0" fontId="39" fillId="0" borderId="17" xfId="1" applyFont="1" applyBorder="1" applyAlignment="1">
      <alignment horizontal="justify" vertical="center"/>
    </xf>
    <xf numFmtId="4" fontId="39" fillId="0" borderId="17" xfId="1" applyNumberFormat="1" applyFont="1" applyBorder="1" applyAlignment="1">
      <alignment horizontal="right" vertical="center"/>
    </xf>
    <xf numFmtId="0" fontId="39" fillId="0" borderId="17" xfId="1" applyFont="1" applyBorder="1" applyAlignment="1">
      <alignment horizontal="right" vertical="center"/>
    </xf>
    <xf numFmtId="3" fontId="39" fillId="0" borderId="13" xfId="1" applyNumberFormat="1" applyFont="1" applyBorder="1" applyAlignment="1">
      <alignment horizontal="right" vertical="center"/>
    </xf>
    <xf numFmtId="0" fontId="41" fillId="0" borderId="14" xfId="1" applyFont="1" applyBorder="1" applyAlignment="1">
      <alignment horizontal="center" vertical="center" wrapText="1"/>
    </xf>
    <xf numFmtId="0" fontId="41" fillId="0" borderId="14" xfId="1" applyFont="1" applyBorder="1" applyAlignment="1">
      <alignment horizontal="left" vertical="center" wrapText="1"/>
    </xf>
    <xf numFmtId="0" fontId="43" fillId="0" borderId="0" xfId="1" applyFont="1" applyAlignment="1">
      <alignment horizontal="left" vertical="center"/>
    </xf>
    <xf numFmtId="0" fontId="43" fillId="0" borderId="0" xfId="1" applyFont="1" applyAlignment="1">
      <alignment horizontal="center" vertical="center"/>
    </xf>
    <xf numFmtId="9" fontId="45" fillId="0" borderId="13" xfId="1" applyNumberFormat="1" applyFont="1" applyBorder="1" applyAlignment="1">
      <alignment horizontal="right" vertical="center"/>
    </xf>
    <xf numFmtId="9" fontId="39" fillId="0" borderId="13" xfId="1" applyNumberFormat="1" applyFont="1" applyBorder="1" applyAlignment="1">
      <alignment horizontal="right" vertical="center"/>
    </xf>
    <xf numFmtId="177" fontId="5" fillId="0" borderId="0" xfId="1" applyNumberFormat="1" applyFont="1"/>
    <xf numFmtId="167" fontId="5" fillId="0" borderId="2" xfId="1" applyNumberFormat="1" applyFont="1" applyBorder="1"/>
    <xf numFmtId="165" fontId="5" fillId="0" borderId="0" xfId="1" applyNumberFormat="1" applyFont="1" applyFill="1" applyBorder="1"/>
    <xf numFmtId="179" fontId="5" fillId="0" borderId="0" xfId="1" applyNumberFormat="1" applyFont="1"/>
    <xf numFmtId="0" fontId="0" fillId="0" borderId="0" xfId="0" applyBorder="1"/>
    <xf numFmtId="0" fontId="5" fillId="0" borderId="0" xfId="0" applyFont="1"/>
    <xf numFmtId="0" fontId="13" fillId="0" borderId="0" xfId="0" applyFont="1"/>
    <xf numFmtId="0" fontId="6" fillId="0" borderId="0" xfId="1" applyFont="1" applyBorder="1" applyAlignment="1">
      <alignment horizontal="left" vertical="center"/>
    </xf>
    <xf numFmtId="0" fontId="5" fillId="0" borderId="2" xfId="0" applyFont="1" applyBorder="1"/>
    <xf numFmtId="166" fontId="5" fillId="0" borderId="0" xfId="6" applyNumberFormat="1" applyFont="1"/>
    <xf numFmtId="171" fontId="5" fillId="0" borderId="0" xfId="6" applyNumberFormat="1" applyFont="1"/>
    <xf numFmtId="0" fontId="5" fillId="0" borderId="0" xfId="9" applyFont="1"/>
    <xf numFmtId="3" fontId="5" fillId="0" borderId="0" xfId="9" applyNumberFormat="1" applyFont="1"/>
    <xf numFmtId="9" fontId="5" fillId="0" borderId="0" xfId="9" applyNumberFormat="1" applyFont="1"/>
    <xf numFmtId="0" fontId="11" fillId="0" borderId="0" xfId="0" applyFont="1"/>
    <xf numFmtId="0" fontId="25" fillId="0" borderId="0" xfId="0" applyFont="1"/>
    <xf numFmtId="0" fontId="5" fillId="0" borderId="0" xfId="9" applyFont="1" applyAlignment="1">
      <alignment horizontal="left"/>
    </xf>
    <xf numFmtId="166" fontId="5" fillId="0" borderId="0" xfId="9" applyNumberFormat="1" applyFont="1"/>
    <xf numFmtId="9" fontId="5" fillId="0" borderId="0" xfId="10" applyFont="1"/>
    <xf numFmtId="0" fontId="5" fillId="0" borderId="0" xfId="9" applyFont="1" applyAlignment="1">
      <alignment horizontal="left" indent="1"/>
    </xf>
    <xf numFmtId="169" fontId="5" fillId="0" borderId="0" xfId="9" applyNumberFormat="1" applyFont="1"/>
    <xf numFmtId="0" fontId="31" fillId="0" borderId="0" xfId="11" applyFont="1"/>
    <xf numFmtId="0" fontId="31" fillId="0" borderId="0" xfId="11" applyFont="1" applyAlignment="1">
      <alignment horizontal="left"/>
    </xf>
    <xf numFmtId="0" fontId="31" fillId="0" borderId="0" xfId="11" applyNumberFormat="1" applyFont="1"/>
    <xf numFmtId="0" fontId="11" fillId="4" borderId="6" xfId="11" applyFont="1" applyFill="1" applyBorder="1"/>
    <xf numFmtId="3" fontId="31" fillId="0" borderId="0" xfId="11" applyNumberFormat="1" applyFont="1"/>
    <xf numFmtId="0" fontId="31" fillId="0" borderId="0" xfId="11" applyFont="1" applyAlignment="1">
      <alignment horizontal="center"/>
    </xf>
    <xf numFmtId="171" fontId="31" fillId="0" borderId="0" xfId="11" applyNumberFormat="1" applyFont="1"/>
    <xf numFmtId="9" fontId="5" fillId="0" borderId="0" xfId="13" applyFont="1"/>
    <xf numFmtId="172" fontId="5" fillId="0" borderId="0" xfId="14" applyNumberFormat="1" applyFont="1"/>
    <xf numFmtId="10" fontId="5" fillId="0" borderId="0" xfId="4" applyNumberFormat="1" applyFont="1" applyFill="1"/>
    <xf numFmtId="0" fontId="6" fillId="0" borderId="0" xfId="0" applyFont="1" applyAlignment="1"/>
    <xf numFmtId="0" fontId="31" fillId="0" borderId="0" xfId="23" applyNumberFormat="1" applyFont="1" applyFill="1" applyBorder="1" applyAlignment="1" applyProtection="1"/>
    <xf numFmtId="2" fontId="31" fillId="0" borderId="0" xfId="23" applyNumberFormat="1" applyFont="1" applyFill="1" applyBorder="1" applyAlignment="1" applyProtection="1"/>
    <xf numFmtId="175" fontId="31" fillId="0" borderId="0" xfId="23" applyNumberFormat="1" applyFont="1" applyFill="1" applyBorder="1" applyAlignment="1" applyProtection="1"/>
    <xf numFmtId="0" fontId="5" fillId="0" borderId="0" xfId="9" applyNumberFormat="1" applyFont="1"/>
    <xf numFmtId="173" fontId="5" fillId="0" borderId="0" xfId="9" applyNumberFormat="1" applyFont="1"/>
    <xf numFmtId="0" fontId="5" fillId="0" borderId="0" xfId="9" applyFont="1" applyAlignment="1"/>
    <xf numFmtId="0" fontId="11" fillId="0" borderId="0" xfId="9" applyFont="1"/>
    <xf numFmtId="0" fontId="5" fillId="0" borderId="0" xfId="9" applyFont="1" applyAlignment="1">
      <alignment horizontal="center"/>
    </xf>
    <xf numFmtId="0" fontId="5" fillId="0" borderId="0" xfId="9" applyFont="1" applyFill="1"/>
    <xf numFmtId="0" fontId="5" fillId="0" borderId="0" xfId="9" applyFont="1" applyFill="1" applyAlignment="1">
      <alignment horizontal="left"/>
    </xf>
    <xf numFmtId="9" fontId="5" fillId="0" borderId="0" xfId="10" applyFont="1" applyFill="1"/>
    <xf numFmtId="9" fontId="5" fillId="0" borderId="0" xfId="9" applyNumberFormat="1" applyFont="1" applyFill="1"/>
    <xf numFmtId="0" fontId="5" fillId="0" borderId="0" xfId="9" applyFont="1" applyFill="1" applyAlignment="1">
      <alignment horizontal="left" indent="1"/>
    </xf>
    <xf numFmtId="176" fontId="5" fillId="0" borderId="0" xfId="4" applyNumberFormat="1" applyFont="1"/>
    <xf numFmtId="1" fontId="5" fillId="0" borderId="0" xfId="4" applyNumberFormat="1" applyFont="1"/>
    <xf numFmtId="178" fontId="5" fillId="0" borderId="0" xfId="26" applyNumberFormat="1" applyFont="1"/>
    <xf numFmtId="0" fontId="11" fillId="5" borderId="15" xfId="1" applyFont="1" applyFill="1" applyBorder="1"/>
    <xf numFmtId="0" fontId="11" fillId="5" borderId="16" xfId="1" applyFont="1" applyFill="1" applyBorder="1"/>
    <xf numFmtId="0" fontId="5" fillId="5" borderId="4" xfId="1" applyFont="1" applyFill="1" applyBorder="1"/>
    <xf numFmtId="9" fontId="5" fillId="5" borderId="11" xfId="4" applyFont="1" applyFill="1" applyBorder="1"/>
    <xf numFmtId="165" fontId="5" fillId="5" borderId="11" xfId="4" applyNumberFormat="1" applyFont="1" applyFill="1" applyBorder="1"/>
    <xf numFmtId="165" fontId="5" fillId="5" borderId="11" xfId="1" applyNumberFormat="1" applyFont="1" applyFill="1" applyBorder="1"/>
    <xf numFmtId="0" fontId="5" fillId="5" borderId="5" xfId="1" applyFont="1" applyFill="1" applyBorder="1"/>
    <xf numFmtId="165" fontId="5" fillId="5" borderId="12" xfId="1" applyNumberFormat="1" applyFont="1" applyFill="1" applyBorder="1"/>
    <xf numFmtId="3" fontId="5" fillId="0" borderId="0" xfId="9" applyNumberFormat="1" applyFont="1" applyAlignment="1">
      <alignment horizontal="center"/>
    </xf>
    <xf numFmtId="9" fontId="5" fillId="0" borderId="0" xfId="10" applyFont="1" applyAlignment="1">
      <alignment horizontal="center"/>
    </xf>
    <xf numFmtId="165" fontId="5" fillId="0" borderId="0" xfId="10" applyNumberFormat="1" applyFont="1" applyAlignment="1">
      <alignment horizontal="center"/>
    </xf>
    <xf numFmtId="0" fontId="5" fillId="0" borderId="0" xfId="0" applyFont="1" applyFill="1"/>
    <xf numFmtId="9" fontId="5" fillId="0" borderId="0" xfId="18" applyNumberFormat="1" applyFont="1" applyFill="1" applyAlignment="1">
      <alignment horizontal="center" vertical="center"/>
    </xf>
    <xf numFmtId="0" fontId="5" fillId="0" borderId="0" xfId="18" applyFont="1" applyFill="1" applyAlignment="1">
      <alignment horizontal="center" vertical="center"/>
    </xf>
    <xf numFmtId="0" fontId="10" fillId="0" borderId="0" xfId="22" applyFont="1" applyFill="1"/>
    <xf numFmtId="0" fontId="11" fillId="0" borderId="1" xfId="9" applyFont="1" applyBorder="1"/>
    <xf numFmtId="0" fontId="5" fillId="0" borderId="2" xfId="9" applyFont="1" applyBorder="1"/>
    <xf numFmtId="173" fontId="5" fillId="0" borderId="2" xfId="9" applyNumberFormat="1" applyFont="1" applyBorder="1"/>
    <xf numFmtId="0" fontId="11" fillId="0" borderId="1" xfId="9" applyFont="1" applyBorder="1" applyAlignment="1">
      <alignment wrapText="1"/>
    </xf>
    <xf numFmtId="173" fontId="5" fillId="0" borderId="2" xfId="9" applyNumberFormat="1" applyFont="1" applyBorder="1" applyAlignment="1">
      <alignment horizontal="right"/>
    </xf>
    <xf numFmtId="0" fontId="5" fillId="0" borderId="0" xfId="9" applyFont="1" applyBorder="1"/>
    <xf numFmtId="9" fontId="5" fillId="0" borderId="0" xfId="9" applyNumberFormat="1" applyFont="1" applyAlignment="1">
      <alignment horizontal="center"/>
    </xf>
    <xf numFmtId="9" fontId="31" fillId="0" borderId="0" xfId="9" applyNumberFormat="1" applyFont="1" applyAlignment="1">
      <alignment horizontal="center"/>
    </xf>
    <xf numFmtId="9" fontId="5" fillId="0" borderId="0" xfId="9" applyNumberFormat="1" applyFont="1" applyBorder="1" applyAlignment="1">
      <alignment horizontal="center"/>
    </xf>
    <xf numFmtId="9" fontId="31" fillId="0" borderId="0" xfId="9" applyNumberFormat="1" applyFont="1" applyBorder="1" applyAlignment="1">
      <alignment horizontal="center"/>
    </xf>
    <xf numFmtId="9" fontId="5" fillId="0" borderId="2" xfId="9" applyNumberFormat="1" applyFont="1" applyBorder="1" applyAlignment="1">
      <alignment horizontal="center"/>
    </xf>
    <xf numFmtId="9" fontId="31" fillId="0" borderId="2" xfId="9" applyNumberFormat="1" applyFont="1" applyBorder="1" applyAlignment="1">
      <alignment horizontal="center"/>
    </xf>
    <xf numFmtId="0" fontId="5" fillId="0" borderId="1" xfId="9" applyFont="1" applyBorder="1" applyAlignment="1">
      <alignment horizontal="left"/>
    </xf>
    <xf numFmtId="0" fontId="11" fillId="0" borderId="1" xfId="9" applyFont="1" applyFill="1" applyBorder="1"/>
    <xf numFmtId="0" fontId="5" fillId="0" borderId="1" xfId="9" applyFont="1" applyFill="1" applyBorder="1" applyAlignment="1">
      <alignment horizontal="left"/>
    </xf>
    <xf numFmtId="3" fontId="5" fillId="0" borderId="1" xfId="9" applyNumberFormat="1" applyFont="1" applyBorder="1" applyAlignment="1">
      <alignment horizontal="center"/>
    </xf>
    <xf numFmtId="9" fontId="5" fillId="0" borderId="1" xfId="10" applyFont="1" applyBorder="1" applyAlignment="1">
      <alignment horizontal="center"/>
    </xf>
    <xf numFmtId="0" fontId="5" fillId="0" borderId="0" xfId="9" applyNumberFormat="1" applyFont="1" applyFill="1" applyAlignment="1">
      <alignment horizontal="center"/>
    </xf>
    <xf numFmtId="9" fontId="5" fillId="0" borderId="0" xfId="10" applyFont="1" applyFill="1" applyAlignment="1">
      <alignment horizontal="center"/>
    </xf>
    <xf numFmtId="0" fontId="5" fillId="0" borderId="1" xfId="9" applyNumberFormat="1" applyFont="1" applyFill="1" applyBorder="1" applyAlignment="1">
      <alignment horizontal="center"/>
    </xf>
    <xf numFmtId="9" fontId="5" fillId="0" borderId="1" xfId="10" applyFont="1" applyFill="1" applyBorder="1" applyAlignment="1">
      <alignment horizontal="center"/>
    </xf>
    <xf numFmtId="3" fontId="5" fillId="0" borderId="0" xfId="0" applyNumberFormat="1" applyFont="1"/>
    <xf numFmtId="0" fontId="11" fillId="0" borderId="1" xfId="0" applyFont="1" applyBorder="1"/>
    <xf numFmtId="0" fontId="5" fillId="0" borderId="1" xfId="0" applyFont="1" applyBorder="1"/>
    <xf numFmtId="3" fontId="5" fillId="0" borderId="1" xfId="0" applyNumberFormat="1" applyFont="1" applyBorder="1"/>
    <xf numFmtId="0" fontId="11" fillId="0" borderId="1" xfId="0" applyFont="1" applyBorder="1" applyAlignment="1">
      <alignment vertical="center" wrapText="1"/>
    </xf>
    <xf numFmtId="0" fontId="54" fillId="0" borderId="1" xfId="0" applyFont="1" applyBorder="1"/>
    <xf numFmtId="3" fontId="5" fillId="0" borderId="2" xfId="0" applyNumberFormat="1" applyFont="1" applyBorder="1"/>
    <xf numFmtId="0" fontId="11" fillId="0" borderId="1" xfId="0" applyFont="1" applyBorder="1" applyAlignment="1">
      <alignment horizontal="right"/>
    </xf>
    <xf numFmtId="173" fontId="5" fillId="0" borderId="0" xfId="0" applyNumberFormat="1" applyFont="1"/>
    <xf numFmtId="173" fontId="5" fillId="0" borderId="2" xfId="0" applyNumberFormat="1" applyFont="1" applyBorder="1"/>
    <xf numFmtId="0" fontId="10" fillId="0" borderId="0" xfId="2" applyFont="1" applyFill="1"/>
    <xf numFmtId="0" fontId="31" fillId="0" borderId="0" xfId="11" applyFont="1" applyFill="1"/>
    <xf numFmtId="0" fontId="31" fillId="0" borderId="0" xfId="11" applyFont="1" applyFill="1" applyAlignment="1">
      <alignment horizontal="left"/>
    </xf>
    <xf numFmtId="3" fontId="31" fillId="0" borderId="0" xfId="11" applyNumberFormat="1" applyFont="1" applyFill="1"/>
    <xf numFmtId="0" fontId="31" fillId="0" borderId="0" xfId="11" applyFont="1" applyFill="1" applyBorder="1"/>
    <xf numFmtId="3" fontId="31" fillId="0" borderId="0" xfId="11" applyNumberFormat="1" applyFont="1" applyFill="1" applyBorder="1"/>
    <xf numFmtId="0" fontId="31" fillId="0" borderId="0" xfId="11" applyFont="1" applyFill="1" applyBorder="1" applyAlignment="1">
      <alignment horizontal="left"/>
    </xf>
    <xf numFmtId="0" fontId="11" fillId="0" borderId="2" xfId="11" applyNumberFormat="1" applyFont="1" applyFill="1" applyBorder="1"/>
    <xf numFmtId="0" fontId="11" fillId="0" borderId="2" xfId="11" applyFont="1" applyFill="1" applyBorder="1"/>
    <xf numFmtId="0" fontId="11" fillId="0" borderId="2" xfId="11" applyFont="1" applyFill="1" applyBorder="1" applyAlignment="1">
      <alignment horizontal="right"/>
    </xf>
    <xf numFmtId="0" fontId="32" fillId="0" borderId="2" xfId="11" applyFont="1" applyFill="1" applyBorder="1" applyAlignment="1">
      <alignment horizontal="left"/>
    </xf>
    <xf numFmtId="0" fontId="31" fillId="0" borderId="2" xfId="11" applyFont="1" applyFill="1" applyBorder="1" applyAlignment="1">
      <alignment horizontal="left"/>
    </xf>
    <xf numFmtId="3" fontId="31" fillId="0" borderId="2" xfId="11" applyNumberFormat="1" applyFont="1" applyFill="1" applyBorder="1"/>
    <xf numFmtId="1" fontId="5" fillId="0" borderId="0" xfId="0" applyNumberFormat="1" applyFont="1"/>
    <xf numFmtId="1" fontId="5" fillId="0" borderId="2" xfId="0" applyNumberFormat="1" applyFont="1" applyBorder="1"/>
    <xf numFmtId="0" fontId="1" fillId="0" borderId="2" xfId="1" applyFont="1" applyBorder="1"/>
    <xf numFmtId="0" fontId="1" fillId="0" borderId="0" xfId="1" applyFont="1"/>
    <xf numFmtId="174" fontId="1" fillId="0" borderId="0" xfId="27" applyNumberFormat="1" applyFont="1"/>
    <xf numFmtId="174" fontId="1" fillId="0" borderId="2" xfId="27" applyNumberFormat="1" applyFont="1" applyBorder="1"/>
    <xf numFmtId="9" fontId="5" fillId="0" borderId="0" xfId="4" applyFont="1" applyFill="1"/>
    <xf numFmtId="0" fontId="11" fillId="0" borderId="2" xfId="1" applyFont="1" applyFill="1" applyBorder="1"/>
    <xf numFmtId="0" fontId="5" fillId="0" borderId="2" xfId="1" applyFont="1" applyFill="1" applyBorder="1"/>
    <xf numFmtId="9" fontId="5" fillId="0" borderId="2" xfId="4" applyFont="1" applyFill="1" applyBorder="1"/>
    <xf numFmtId="0" fontId="11" fillId="0" borderId="8" xfId="11" applyFont="1" applyFill="1" applyBorder="1" applyAlignment="1">
      <alignment horizontal="left"/>
    </xf>
    <xf numFmtId="3" fontId="11" fillId="0" borderId="8" xfId="11" applyNumberFormat="1" applyFont="1" applyFill="1" applyBorder="1"/>
    <xf numFmtId="0" fontId="5" fillId="0" borderId="2" xfId="11" applyFont="1" applyFill="1" applyBorder="1" applyAlignment="1">
      <alignment horizontal="center"/>
    </xf>
    <xf numFmtId="0" fontId="31" fillId="0" borderId="2" xfId="11" applyFont="1" applyBorder="1"/>
    <xf numFmtId="171" fontId="31" fillId="0" borderId="2" xfId="11" applyNumberFormat="1" applyFont="1" applyBorder="1"/>
    <xf numFmtId="0" fontId="16" fillId="0" borderId="0" xfId="11" applyFont="1" applyFill="1" applyBorder="1" applyAlignment="1">
      <alignment horizontal="left"/>
    </xf>
    <xf numFmtId="171" fontId="16" fillId="0" borderId="0" xfId="11" applyNumberFormat="1" applyFont="1" applyFill="1" applyBorder="1"/>
    <xf numFmtId="171" fontId="16" fillId="0" borderId="0" xfId="11" applyNumberFormat="1" applyFont="1"/>
    <xf numFmtId="0" fontId="16" fillId="0" borderId="0" xfId="11" applyFont="1" applyAlignment="1">
      <alignment wrapText="1"/>
    </xf>
    <xf numFmtId="0" fontId="16" fillId="0" borderId="2" xfId="11" applyFont="1" applyBorder="1"/>
    <xf numFmtId="171" fontId="16" fillId="0" borderId="2" xfId="11" applyNumberFormat="1" applyFont="1" applyBorder="1"/>
    <xf numFmtId="171" fontId="16" fillId="0" borderId="2" xfId="11" applyNumberFormat="1" applyFont="1" applyFill="1" applyBorder="1"/>
    <xf numFmtId="0" fontId="16" fillId="0" borderId="0" xfId="11" applyFont="1"/>
    <xf numFmtId="0" fontId="22" fillId="0" borderId="2" xfId="11" applyNumberFormat="1" applyFont="1" applyFill="1" applyBorder="1"/>
    <xf numFmtId="9" fontId="16" fillId="0" borderId="0" xfId="16" applyFont="1" applyFill="1" applyBorder="1"/>
    <xf numFmtId="0" fontId="11" fillId="0" borderId="0" xfId="1" applyFont="1" applyFill="1" applyBorder="1"/>
    <xf numFmtId="0" fontId="11" fillId="0" borderId="2" xfId="1" applyFont="1" applyFill="1" applyBorder="1" applyAlignment="1" applyProtection="1">
      <alignment horizontal="left"/>
      <protection hidden="1"/>
    </xf>
    <xf numFmtId="165" fontId="11" fillId="0" borderId="2" xfId="4" applyNumberFormat="1" applyFont="1" applyBorder="1"/>
    <xf numFmtId="0" fontId="5" fillId="0" borderId="0" xfId="0" applyFont="1" applyBorder="1"/>
    <xf numFmtId="0" fontId="11" fillId="0" borderId="0" xfId="6" applyFont="1" applyFill="1" applyAlignment="1">
      <alignment horizontal="left"/>
    </xf>
    <xf numFmtId="166" fontId="11" fillId="0" borderId="0" xfId="6" applyNumberFormat="1" applyFont="1" applyFill="1"/>
    <xf numFmtId="0" fontId="11" fillId="0" borderId="0" xfId="6" applyFont="1" applyFill="1" applyAlignment="1">
      <alignment horizontal="left" indent="1"/>
    </xf>
    <xf numFmtId="166" fontId="5" fillId="0" borderId="0" xfId="6" applyNumberFormat="1" applyFont="1" applyFill="1"/>
    <xf numFmtId="166" fontId="5" fillId="0" borderId="0" xfId="7" applyNumberFormat="1" applyFont="1" applyFill="1"/>
    <xf numFmtId="0" fontId="11" fillId="0" borderId="0" xfId="6" applyFont="1" applyFill="1" applyAlignment="1">
      <alignment horizontal="left" indent="2"/>
    </xf>
    <xf numFmtId="0" fontId="11" fillId="0" borderId="0" xfId="6" applyFont="1" applyFill="1" applyAlignment="1">
      <alignment horizontal="left" indent="3"/>
    </xf>
    <xf numFmtId="0" fontId="11" fillId="0" borderId="2" xfId="1" applyFont="1" applyFill="1" applyBorder="1" applyAlignment="1">
      <alignment horizontal="right"/>
    </xf>
    <xf numFmtId="0" fontId="11" fillId="0" borderId="0" xfId="1" applyFont="1" applyFill="1" applyBorder="1" applyAlignment="1">
      <alignment horizontal="left"/>
    </xf>
    <xf numFmtId="166" fontId="11" fillId="0" borderId="0" xfId="1" applyNumberFormat="1" applyFont="1" applyFill="1" applyBorder="1"/>
    <xf numFmtId="0" fontId="11" fillId="0" borderId="2" xfId="6" applyFont="1" applyFill="1" applyBorder="1" applyAlignment="1">
      <alignment horizontal="left"/>
    </xf>
    <xf numFmtId="166" fontId="11" fillId="0" borderId="2" xfId="6" applyNumberFormat="1" applyFont="1" applyFill="1" applyBorder="1"/>
    <xf numFmtId="166" fontId="11" fillId="0" borderId="2" xfId="7" applyNumberFormat="1" applyFont="1" applyFill="1" applyBorder="1"/>
    <xf numFmtId="166" fontId="5" fillId="0" borderId="2" xfId="7" applyNumberFormat="1" applyFont="1" applyFill="1" applyBorder="1"/>
    <xf numFmtId="0" fontId="11" fillId="0" borderId="0" xfId="1" applyFont="1" applyFill="1" applyAlignment="1">
      <alignment horizontal="left" indent="1"/>
    </xf>
    <xf numFmtId="166" fontId="5" fillId="0" borderId="0" xfId="1" applyNumberFormat="1" applyFont="1" applyFill="1"/>
    <xf numFmtId="0" fontId="11" fillId="0" borderId="2" xfId="1" applyFont="1" applyFill="1" applyBorder="1" applyAlignment="1">
      <alignment horizontal="left"/>
    </xf>
    <xf numFmtId="166" fontId="11" fillId="0" borderId="2" xfId="1" applyNumberFormat="1" applyFont="1" applyFill="1" applyBorder="1"/>
    <xf numFmtId="165" fontId="11" fillId="0" borderId="0" xfId="4" applyNumberFormat="1" applyFont="1" applyFill="1" applyBorder="1"/>
    <xf numFmtId="165" fontId="11" fillId="0" borderId="2" xfId="4" applyNumberFormat="1" applyFont="1" applyFill="1" applyBorder="1"/>
    <xf numFmtId="9" fontId="11" fillId="0" borderId="2" xfId="4" applyFont="1" applyFill="1" applyBorder="1"/>
    <xf numFmtId="0" fontId="11" fillId="0" borderId="0" xfId="1" applyFont="1" applyFill="1" applyBorder="1" applyAlignment="1">
      <alignment horizontal="left" indent="1"/>
    </xf>
    <xf numFmtId="166" fontId="5" fillId="0" borderId="0" xfId="1" applyNumberFormat="1" applyFont="1" applyFill="1" applyBorder="1"/>
    <xf numFmtId="9" fontId="5" fillId="0" borderId="0" xfId="4" applyFont="1" applyFill="1" applyBorder="1"/>
    <xf numFmtId="0" fontId="11" fillId="0" borderId="2" xfId="6" applyFont="1" applyFill="1" applyBorder="1" applyAlignment="1">
      <alignment horizontal="left" indent="3"/>
    </xf>
    <xf numFmtId="166" fontId="5" fillId="0" borderId="2" xfId="6" applyNumberFormat="1" applyFont="1" applyFill="1" applyBorder="1"/>
    <xf numFmtId="0" fontId="11" fillId="0" borderId="2" xfId="1" applyFont="1" applyFill="1" applyBorder="1" applyAlignment="1">
      <alignment horizontal="left" indent="1"/>
    </xf>
    <xf numFmtId="166" fontId="5" fillId="0" borderId="2" xfId="1" applyNumberFormat="1" applyFont="1" applyFill="1" applyBorder="1"/>
    <xf numFmtId="0" fontId="31" fillId="0" borderId="0" xfId="1" applyFont="1"/>
    <xf numFmtId="0" fontId="56" fillId="0" borderId="0" xfId="1" applyFont="1"/>
    <xf numFmtId="0" fontId="15" fillId="0" borderId="0" xfId="1" applyFont="1"/>
    <xf numFmtId="3" fontId="31" fillId="0" borderId="0" xfId="1" applyNumberFormat="1" applyFont="1"/>
    <xf numFmtId="0" fontId="31" fillId="0" borderId="0" xfId="1" applyFont="1" applyFill="1"/>
    <xf numFmtId="0" fontId="11" fillId="0" borderId="0" xfId="0" applyFont="1" applyBorder="1"/>
    <xf numFmtId="0" fontId="13" fillId="0" borderId="0" xfId="0" applyFont="1" applyBorder="1"/>
    <xf numFmtId="0" fontId="32" fillId="0" borderId="0" xfId="1" applyFont="1" applyBorder="1"/>
    <xf numFmtId="0" fontId="58" fillId="0" borderId="0" xfId="1" applyFont="1" applyBorder="1"/>
    <xf numFmtId="0" fontId="57" fillId="0" borderId="0" xfId="1" applyFont="1" applyBorder="1"/>
    <xf numFmtId="0" fontId="31" fillId="0" borderId="0" xfId="1" applyFont="1" applyFill="1" applyBorder="1"/>
    <xf numFmtId="3" fontId="5" fillId="0" borderId="0" xfId="0" applyNumberFormat="1" applyFont="1" applyFill="1" applyBorder="1"/>
    <xf numFmtId="0" fontId="3" fillId="0" borderId="0" xfId="1" applyFill="1" applyBorder="1"/>
    <xf numFmtId="0" fontId="15" fillId="0" borderId="0" xfId="1" applyFont="1" applyFill="1" applyBorder="1"/>
    <xf numFmtId="0" fontId="5" fillId="0" borderId="4" xfId="1" applyFont="1" applyFill="1" applyBorder="1"/>
    <xf numFmtId="9" fontId="5" fillId="0" borderId="0" xfId="1" applyNumberFormat="1" applyFont="1" applyFill="1" applyBorder="1"/>
    <xf numFmtId="9" fontId="5" fillId="0" borderId="11" xfId="1" applyNumberFormat="1" applyFont="1" applyFill="1" applyBorder="1"/>
    <xf numFmtId="0" fontId="5" fillId="0" borderId="5" xfId="1" applyFont="1" applyFill="1" applyBorder="1"/>
    <xf numFmtId="9" fontId="5" fillId="0" borderId="2" xfId="1" applyNumberFormat="1" applyFont="1" applyFill="1" applyBorder="1"/>
    <xf numFmtId="9" fontId="5" fillId="0" borderId="12" xfId="1" applyNumberFormat="1" applyFont="1" applyFill="1" applyBorder="1"/>
    <xf numFmtId="0" fontId="11" fillId="5" borderId="15" xfId="1" applyFont="1" applyFill="1" applyBorder="1" applyAlignment="1">
      <alignment horizontal="center"/>
    </xf>
    <xf numFmtId="0" fontId="5" fillId="0" borderId="4" xfId="1" applyFont="1" applyFill="1" applyBorder="1" applyAlignment="1"/>
    <xf numFmtId="0" fontId="5" fillId="0" borderId="0" xfId="1" applyFont="1" applyFill="1" applyBorder="1" applyAlignment="1"/>
    <xf numFmtId="0" fontId="5" fillId="0" borderId="11" xfId="1" applyFont="1" applyFill="1" applyBorder="1" applyAlignment="1"/>
    <xf numFmtId="0" fontId="55" fillId="0" borderId="0" xfId="1" applyFont="1" applyFill="1" applyAlignment="1">
      <alignment horizontal="center" vertical="center" wrapText="1"/>
    </xf>
    <xf numFmtId="0" fontId="6" fillId="0" borderId="0" xfId="0" applyFont="1"/>
    <xf numFmtId="0" fontId="6" fillId="0" borderId="0" xfId="1" applyFont="1" applyAlignment="1"/>
    <xf numFmtId="0" fontId="6" fillId="0" borderId="0" xfId="0" applyFont="1" applyBorder="1"/>
    <xf numFmtId="0" fontId="11" fillId="0" borderId="2" xfId="9" applyFont="1" applyFill="1" applyBorder="1"/>
    <xf numFmtId="0" fontId="11" fillId="0" borderId="2" xfId="9" applyFont="1" applyFill="1" applyBorder="1" applyAlignment="1">
      <alignment horizontal="center"/>
    </xf>
    <xf numFmtId="0" fontId="11" fillId="0" borderId="0" xfId="9" applyFont="1" applyFill="1" applyBorder="1" applyAlignment="1">
      <alignment horizontal="left"/>
    </xf>
    <xf numFmtId="0" fontId="5" fillId="0" borderId="2" xfId="9" applyFont="1" applyFill="1" applyBorder="1" applyAlignment="1">
      <alignment horizontal="left"/>
    </xf>
    <xf numFmtId="0" fontId="32" fillId="0" borderId="0" xfId="1" applyFont="1" applyFill="1" applyAlignment="1">
      <alignment horizontal="center"/>
    </xf>
    <xf numFmtId="0" fontId="32" fillId="0" borderId="2" xfId="1" applyFont="1" applyFill="1" applyBorder="1" applyAlignment="1">
      <alignment horizontal="center"/>
    </xf>
    <xf numFmtId="176" fontId="31" fillId="0" borderId="0" xfId="4" applyNumberFormat="1" applyFont="1" applyFill="1"/>
    <xf numFmtId="0" fontId="32" fillId="0" borderId="1" xfId="1" applyFont="1" applyFill="1" applyBorder="1" applyAlignment="1">
      <alignment horizontal="center"/>
    </xf>
    <xf numFmtId="176" fontId="31" fillId="0" borderId="1" xfId="4" applyNumberFormat="1" applyFont="1" applyFill="1" applyBorder="1"/>
    <xf numFmtId="0" fontId="17" fillId="0" borderId="2" xfId="1" applyFont="1" applyBorder="1"/>
    <xf numFmtId="0" fontId="23" fillId="0" borderId="0" xfId="1" applyFont="1" applyFill="1"/>
    <xf numFmtId="0" fontId="11" fillId="0" borderId="2" xfId="9" applyFont="1" applyBorder="1"/>
    <xf numFmtId="0" fontId="11" fillId="0" borderId="2" xfId="9" applyFont="1" applyBorder="1" applyAlignment="1">
      <alignment horizontal="right"/>
    </xf>
    <xf numFmtId="9" fontId="5" fillId="0" borderId="2" xfId="10" applyFont="1" applyBorder="1"/>
    <xf numFmtId="0" fontId="5" fillId="0" borderId="0" xfId="9" applyFont="1" applyFill="1" applyBorder="1"/>
    <xf numFmtId="166" fontId="5" fillId="0" borderId="0" xfId="9" applyNumberFormat="1" applyFont="1" applyFill="1" applyBorder="1"/>
    <xf numFmtId="9" fontId="5" fillId="0" borderId="0" xfId="10" applyFont="1" applyFill="1" applyBorder="1"/>
    <xf numFmtId="0" fontId="5" fillId="0" borderId="2" xfId="9" applyFont="1" applyFill="1" applyBorder="1"/>
    <xf numFmtId="0" fontId="11" fillId="0" borderId="2" xfId="9" applyFont="1" applyFill="1" applyBorder="1" applyAlignment="1">
      <alignment horizontal="right"/>
    </xf>
    <xf numFmtId="166" fontId="5" fillId="0" borderId="2" xfId="9" applyNumberFormat="1" applyFont="1" applyFill="1" applyBorder="1"/>
    <xf numFmtId="9" fontId="5" fillId="0" borderId="2" xfId="10" applyFont="1" applyFill="1" applyBorder="1"/>
    <xf numFmtId="0" fontId="32" fillId="0" borderId="2" xfId="1" applyFont="1" applyBorder="1"/>
    <xf numFmtId="9" fontId="5" fillId="0" borderId="0" xfId="4" applyNumberFormat="1" applyFont="1" applyFill="1"/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41" fillId="0" borderId="0" xfId="1" applyFont="1" applyAlignment="1">
      <alignment horizontal="right" vertical="center"/>
    </xf>
    <xf numFmtId="0" fontId="17" fillId="0" borderId="13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/>
    </xf>
    <xf numFmtId="0" fontId="43" fillId="0" borderId="13" xfId="1" applyFont="1" applyBorder="1" applyAlignment="1">
      <alignment horizontal="left" vertical="center"/>
    </xf>
    <xf numFmtId="0" fontId="44" fillId="0" borderId="3" xfId="1" applyFont="1" applyBorder="1" applyAlignment="1">
      <alignment horizontal="left" vertical="center"/>
    </xf>
    <xf numFmtId="0" fontId="5" fillId="0" borderId="3" xfId="1" applyFont="1" applyBorder="1"/>
    <xf numFmtId="0" fontId="5" fillId="0" borderId="13" xfId="1" applyFont="1" applyBorder="1"/>
    <xf numFmtId="0" fontId="39" fillId="0" borderId="13" xfId="1" applyFont="1" applyBorder="1" applyAlignment="1">
      <alignment horizontal="right" vertical="center"/>
    </xf>
    <xf numFmtId="0" fontId="39" fillId="0" borderId="13" xfId="1" applyFont="1" applyBorder="1" applyAlignment="1">
      <alignment horizontal="center" vertical="center"/>
    </xf>
    <xf numFmtId="0" fontId="45" fillId="0" borderId="13" xfId="1" applyFont="1" applyBorder="1" applyAlignment="1">
      <alignment horizontal="right" vertical="center"/>
    </xf>
    <xf numFmtId="0" fontId="39" fillId="0" borderId="14" xfId="1" applyFont="1" applyBorder="1" applyAlignment="1">
      <alignment horizontal="right" vertical="center"/>
    </xf>
    <xf numFmtId="0" fontId="45" fillId="0" borderId="3" xfId="1" applyFont="1" applyBorder="1" applyAlignment="1">
      <alignment horizontal="right" vertical="center"/>
    </xf>
    <xf numFmtId="0" fontId="45" fillId="0" borderId="0" xfId="1" applyFont="1" applyAlignment="1">
      <alignment horizontal="right" vertical="center"/>
    </xf>
    <xf numFmtId="0" fontId="43" fillId="0" borderId="14" xfId="1" applyFont="1" applyBorder="1" applyAlignment="1">
      <alignment horizontal="center" vertical="center"/>
    </xf>
    <xf numFmtId="0" fontId="12" fillId="0" borderId="13" xfId="1" applyFont="1" applyBorder="1" applyAlignment="1">
      <alignment horizontal="left" vertical="center"/>
    </xf>
    <xf numFmtId="0" fontId="41" fillId="0" borderId="0" xfId="1" applyFont="1" applyAlignment="1">
      <alignment horizontal="center" vertical="center"/>
    </xf>
    <xf numFmtId="0" fontId="41" fillId="0" borderId="13" xfId="1" applyFont="1" applyBorder="1" applyAlignment="1">
      <alignment horizontal="center" vertical="center"/>
    </xf>
    <xf numFmtId="9" fontId="41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39" fillId="0" borderId="13" xfId="1" applyFont="1" applyBorder="1" applyAlignment="1">
      <alignment horizontal="left" vertical="center" wrapText="1"/>
    </xf>
    <xf numFmtId="0" fontId="39" fillId="0" borderId="0" xfId="1" applyFont="1" applyAlignment="1">
      <alignment horizontal="center" vertical="center"/>
    </xf>
    <xf numFmtId="0" fontId="45" fillId="0" borderId="13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3" fontId="41" fillId="0" borderId="19" xfId="1" applyNumberFormat="1" applyFont="1" applyBorder="1" applyAlignment="1">
      <alignment horizontal="center" vertical="center" wrapText="1"/>
    </xf>
    <xf numFmtId="0" fontId="52" fillId="0" borderId="0" xfId="1" applyFont="1" applyAlignment="1">
      <alignment horizontal="center" vertical="center"/>
    </xf>
    <xf numFmtId="0" fontId="52" fillId="0" borderId="13" xfId="1" applyFont="1" applyBorder="1" applyAlignment="1">
      <alignment horizontal="center" vertical="center"/>
    </xf>
    <xf numFmtId="0" fontId="41" fillId="0" borderId="19" xfId="1" applyFont="1" applyBorder="1" applyAlignment="1">
      <alignment horizontal="center" vertical="center"/>
    </xf>
    <xf numFmtId="9" fontId="45" fillId="0" borderId="0" xfId="1" applyNumberFormat="1" applyFont="1" applyAlignment="1">
      <alignment horizontal="right" vertical="center"/>
    </xf>
    <xf numFmtId="0" fontId="41" fillId="0" borderId="0" xfId="1" applyFont="1" applyAlignment="1">
      <alignment horizontal="left" vertical="top"/>
    </xf>
    <xf numFmtId="0" fontId="41" fillId="0" borderId="13" xfId="1" applyFont="1" applyBorder="1" applyAlignment="1">
      <alignment horizontal="left" vertical="top"/>
    </xf>
    <xf numFmtId="0" fontId="41" fillId="0" borderId="0" xfId="1" applyFont="1" applyAlignment="1">
      <alignment horizontal="left" vertical="center"/>
    </xf>
    <xf numFmtId="0" fontId="11" fillId="0" borderId="2" xfId="18" applyFont="1" applyBorder="1"/>
    <xf numFmtId="0" fontId="5" fillId="0" borderId="2" xfId="18" applyFont="1" applyBorder="1"/>
    <xf numFmtId="9" fontId="5" fillId="0" borderId="2" xfId="18" applyNumberFormat="1" applyFont="1" applyBorder="1" applyAlignment="1">
      <alignment horizontal="center" vertical="center"/>
    </xf>
    <xf numFmtId="0" fontId="11" fillId="0" borderId="2" xfId="18" applyFont="1" applyBorder="1" applyAlignment="1">
      <alignment horizontal="left" vertical="center"/>
    </xf>
    <xf numFmtId="0" fontId="22" fillId="0" borderId="2" xfId="1" applyFont="1" applyBorder="1"/>
    <xf numFmtId="0" fontId="22" fillId="0" borderId="2" xfId="1" applyNumberFormat="1" applyFont="1" applyBorder="1"/>
    <xf numFmtId="0" fontId="11" fillId="0" borderId="2" xfId="20" applyFont="1" applyBorder="1"/>
    <xf numFmtId="0" fontId="5" fillId="0" borderId="2" xfId="20" applyFont="1" applyBorder="1"/>
    <xf numFmtId="165" fontId="5" fillId="0" borderId="2" xfId="20" applyNumberFormat="1" applyFont="1" applyBorder="1"/>
    <xf numFmtId="0" fontId="31" fillId="0" borderId="2" xfId="20" applyFont="1" applyBorder="1"/>
    <xf numFmtId="0" fontId="32" fillId="0" borderId="2" xfId="20" applyFont="1" applyBorder="1"/>
    <xf numFmtId="2" fontId="31" fillId="0" borderId="2" xfId="20" applyNumberFormat="1" applyFont="1" applyBorder="1"/>
    <xf numFmtId="180" fontId="5" fillId="0" borderId="0" xfId="28" applyNumberFormat="1" applyFont="1"/>
    <xf numFmtId="180" fontId="5" fillId="0" borderId="2" xfId="28" applyNumberFormat="1" applyFont="1" applyBorder="1"/>
    <xf numFmtId="3" fontId="5" fillId="0" borderId="0" xfId="0" applyNumberFormat="1" applyFont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0" fillId="0" borderId="0" xfId="0" applyFill="1"/>
    <xf numFmtId="3" fontId="5" fillId="0" borderId="0" xfId="9" applyNumberFormat="1" applyFont="1" applyFill="1" applyAlignment="1">
      <alignment horizontal="right"/>
    </xf>
    <xf numFmtId="0" fontId="5" fillId="0" borderId="0" xfId="9" applyFont="1" applyAlignment="1">
      <alignment horizontal="right"/>
    </xf>
    <xf numFmtId="3" fontId="5" fillId="0" borderId="2" xfId="9" applyNumberFormat="1" applyFont="1" applyFill="1" applyBorder="1" applyAlignment="1">
      <alignment horizontal="right"/>
    </xf>
    <xf numFmtId="3" fontId="11" fillId="0" borderId="0" xfId="9" applyNumberFormat="1" applyFont="1" applyFill="1" applyBorder="1" applyAlignment="1">
      <alignment horizontal="right"/>
    </xf>
    <xf numFmtId="0" fontId="5" fillId="0" borderId="0" xfId="9" applyFont="1" applyFill="1" applyAlignment="1">
      <alignment horizontal="right"/>
    </xf>
    <xf numFmtId="3" fontId="5" fillId="0" borderId="0" xfId="9" applyNumberFormat="1" applyFont="1" applyFill="1"/>
    <xf numFmtId="9" fontId="5" fillId="0" borderId="0" xfId="10" applyFont="1" applyAlignment="1">
      <alignment horizontal="right"/>
    </xf>
    <xf numFmtId="9" fontId="5" fillId="0" borderId="0" xfId="10" applyFont="1" applyBorder="1" applyAlignment="1">
      <alignment horizontal="right"/>
    </xf>
    <xf numFmtId="0" fontId="5" fillId="0" borderId="0" xfId="9" applyFont="1" applyBorder="1" applyAlignment="1">
      <alignment horizontal="right"/>
    </xf>
    <xf numFmtId="9" fontId="5" fillId="0" borderId="2" xfId="10" applyFont="1" applyBorder="1" applyAlignment="1">
      <alignment horizontal="right"/>
    </xf>
    <xf numFmtId="0" fontId="5" fillId="0" borderId="2" xfId="9" applyFont="1" applyBorder="1" applyAlignment="1">
      <alignment horizontal="right"/>
    </xf>
    <xf numFmtId="0" fontId="1" fillId="0" borderId="0" xfId="1" applyFont="1" applyFill="1"/>
    <xf numFmtId="0" fontId="25" fillId="0" borderId="2" xfId="1" applyFont="1" applyFill="1" applyBorder="1" applyAlignment="1">
      <alignment horizontal="left"/>
    </xf>
    <xf numFmtId="0" fontId="5" fillId="0" borderId="0" xfId="20" applyFont="1" applyFill="1" applyBorder="1"/>
    <xf numFmtId="0" fontId="31" fillId="0" borderId="0" xfId="20" applyFont="1" applyFill="1" applyBorder="1"/>
    <xf numFmtId="0" fontId="3" fillId="0" borderId="0" xfId="1" applyFill="1"/>
    <xf numFmtId="0" fontId="17" fillId="0" borderId="13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 wrapText="1"/>
    </xf>
    <xf numFmtId="0" fontId="43" fillId="0" borderId="13" xfId="1" applyFont="1" applyFill="1" applyBorder="1" applyAlignment="1">
      <alignment horizontal="justify" vertical="center"/>
    </xf>
    <xf numFmtId="0" fontId="43" fillId="0" borderId="13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 wrapText="1"/>
    </xf>
    <xf numFmtId="0" fontId="41" fillId="0" borderId="0" xfId="1" applyFont="1" applyFill="1" applyAlignment="1">
      <alignment horizontal="justify" vertical="center"/>
    </xf>
    <xf numFmtId="0" fontId="12" fillId="0" borderId="0" xfId="1" applyFont="1" applyFill="1" applyAlignment="1">
      <alignment horizontal="center" vertical="center" wrapText="1"/>
    </xf>
    <xf numFmtId="0" fontId="41" fillId="0" borderId="13" xfId="1" applyFont="1" applyFill="1" applyBorder="1" applyAlignment="1">
      <alignment horizontal="justify" vertical="center"/>
    </xf>
    <xf numFmtId="0" fontId="12" fillId="0" borderId="13" xfId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justify" vertical="center"/>
    </xf>
    <xf numFmtId="0" fontId="43" fillId="0" borderId="0" xfId="1" applyFont="1" applyFill="1" applyAlignment="1">
      <alignment horizontal="center" vertical="center"/>
    </xf>
    <xf numFmtId="0" fontId="41" fillId="0" borderId="3" xfId="1" applyFont="1" applyFill="1" applyBorder="1" applyAlignment="1">
      <alignment horizontal="justify" vertical="center"/>
    </xf>
    <xf numFmtId="0" fontId="17" fillId="0" borderId="14" xfId="1" applyFont="1" applyFill="1" applyBorder="1" applyAlignment="1">
      <alignment horizontal="justify" vertical="center"/>
    </xf>
    <xf numFmtId="0" fontId="43" fillId="0" borderId="13" xfId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justify" vertical="center" wrapText="1"/>
    </xf>
    <xf numFmtId="0" fontId="41" fillId="0" borderId="0" xfId="1" applyFont="1" applyFill="1" applyAlignment="1">
      <alignment horizontal="center" vertical="center"/>
    </xf>
    <xf numFmtId="0" fontId="41" fillId="0" borderId="0" xfId="1" applyFont="1" applyFill="1" applyAlignment="1">
      <alignment horizontal="center" vertical="center" wrapText="1"/>
    </xf>
    <xf numFmtId="0" fontId="41" fillId="0" borderId="13" xfId="1" applyFont="1" applyFill="1" applyBorder="1" applyAlignment="1">
      <alignment horizontal="center" vertical="center"/>
    </xf>
    <xf numFmtId="0" fontId="41" fillId="0" borderId="13" xfId="1" applyFont="1" applyFill="1" applyBorder="1" applyAlignment="1">
      <alignment horizontal="center" vertical="center" wrapText="1"/>
    </xf>
    <xf numFmtId="0" fontId="52" fillId="0" borderId="0" xfId="1" applyFont="1" applyFill="1" applyAlignment="1">
      <alignment horizontal="center" vertical="center"/>
    </xf>
    <xf numFmtId="0" fontId="52" fillId="0" borderId="13" xfId="1" applyFont="1" applyFill="1" applyBorder="1" applyAlignment="1">
      <alignment horizontal="center" vertical="center"/>
    </xf>
    <xf numFmtId="0" fontId="43" fillId="0" borderId="13" xfId="1" applyFont="1" applyFill="1" applyBorder="1" applyAlignment="1">
      <alignment horizontal="left" vertical="center"/>
    </xf>
    <xf numFmtId="0" fontId="41" fillId="0" borderId="0" xfId="1" applyFont="1" applyFill="1" applyAlignment="1">
      <alignment horizontal="left" vertical="center"/>
    </xf>
    <xf numFmtId="0" fontId="41" fillId="0" borderId="13" xfId="1" applyFont="1" applyFill="1" applyBorder="1" applyAlignment="1">
      <alignment horizontal="left" vertical="center"/>
    </xf>
    <xf numFmtId="0" fontId="13" fillId="0" borderId="0" xfId="1" applyFont="1" applyBorder="1" applyAlignment="1">
      <alignment vertical="top" wrapText="1"/>
    </xf>
    <xf numFmtId="0" fontId="5" fillId="0" borderId="0" xfId="1" applyFont="1" applyAlignment="1">
      <alignment vertical="top"/>
    </xf>
    <xf numFmtId="0" fontId="22" fillId="0" borderId="13" xfId="1" applyFont="1" applyFill="1" applyBorder="1" applyAlignment="1">
      <alignment horizontal="center" vertical="center" wrapText="1"/>
    </xf>
    <xf numFmtId="0" fontId="22" fillId="0" borderId="13" xfId="1" applyFont="1" applyFill="1" applyBorder="1" applyAlignment="1">
      <alignment horizontal="center" vertical="center"/>
    </xf>
    <xf numFmtId="0" fontId="45" fillId="0" borderId="0" xfId="1" applyFont="1" applyFill="1" applyAlignment="1">
      <alignment horizontal="center" vertical="center" wrapText="1"/>
    </xf>
    <xf numFmtId="0" fontId="45" fillId="0" borderId="0" xfId="1" applyFont="1" applyFill="1" applyAlignment="1">
      <alignment horizontal="center" vertical="center"/>
    </xf>
    <xf numFmtId="0" fontId="45" fillId="0" borderId="19" xfId="1" applyFont="1" applyFill="1" applyBorder="1" applyAlignment="1">
      <alignment horizontal="center" vertical="center" wrapText="1"/>
    </xf>
    <xf numFmtId="0" fontId="45" fillId="0" borderId="19" xfId="1" applyFont="1" applyFill="1" applyBorder="1" applyAlignment="1">
      <alignment horizontal="center" vertical="center"/>
    </xf>
    <xf numFmtId="0" fontId="45" fillId="0" borderId="13" xfId="1" applyFont="1" applyFill="1" applyBorder="1" applyAlignment="1">
      <alignment horizontal="center" vertical="center" wrapText="1"/>
    </xf>
    <xf numFmtId="0" fontId="45" fillId="0" borderId="13" xfId="1" applyFont="1" applyFill="1" applyBorder="1" applyAlignment="1">
      <alignment horizontal="center" vertical="center"/>
    </xf>
    <xf numFmtId="0" fontId="39" fillId="0" borderId="13" xfId="1" applyFont="1" applyFill="1" applyBorder="1" applyAlignment="1">
      <alignment horizontal="center" vertical="center" wrapText="1"/>
    </xf>
    <xf numFmtId="0" fontId="39" fillId="0" borderId="13" xfId="1" applyFont="1" applyFill="1" applyBorder="1" applyAlignment="1">
      <alignment horizontal="center" vertical="center"/>
    </xf>
    <xf numFmtId="0" fontId="13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5" fillId="0" borderId="19" xfId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1" fillId="0" borderId="0" xfId="1" applyFont="1" applyFill="1" applyAlignment="1">
      <alignment horizontal="center" vertical="center" wrapText="1"/>
    </xf>
    <xf numFmtId="0" fontId="22" fillId="0" borderId="0" xfId="1" applyFont="1" applyFill="1" applyAlignment="1">
      <alignment horizontal="center" vertical="center"/>
    </xf>
    <xf numFmtId="0" fontId="22" fillId="0" borderId="22" xfId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horizontal="center" vertical="center"/>
    </xf>
    <xf numFmtId="10" fontId="1" fillId="0" borderId="0" xfId="1" applyNumberFormat="1" applyFont="1" applyFill="1" applyAlignment="1">
      <alignment horizontal="center" vertical="center"/>
    </xf>
    <xf numFmtId="10" fontId="1" fillId="0" borderId="22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 wrapText="1"/>
    </xf>
    <xf numFmtId="0" fontId="5" fillId="0" borderId="13" xfId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1" fillId="0" borderId="31" xfId="1" applyFont="1" applyBorder="1" applyAlignment="1">
      <alignment horizontal="justify" vertical="center"/>
    </xf>
    <xf numFmtId="0" fontId="5" fillId="0" borderId="13" xfId="1" applyFont="1" applyBorder="1" applyAlignment="1">
      <alignment vertical="top"/>
    </xf>
    <xf numFmtId="0" fontId="17" fillId="0" borderId="14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center" wrapText="1"/>
    </xf>
    <xf numFmtId="11" fontId="6" fillId="0" borderId="0" xfId="1" applyNumberFormat="1" applyFont="1"/>
    <xf numFmtId="0" fontId="5" fillId="3" borderId="2" xfId="1" applyFont="1" applyFill="1" applyBorder="1" applyAlignment="1" applyProtection="1">
      <alignment horizontal="left"/>
      <protection hidden="1"/>
    </xf>
    <xf numFmtId="10" fontId="5" fillId="0" borderId="2" xfId="1" applyNumberFormat="1" applyFont="1" applyFill="1" applyBorder="1"/>
    <xf numFmtId="0" fontId="11" fillId="0" borderId="2" xfId="1" applyFont="1" applyBorder="1" applyAlignment="1">
      <alignment horizontal="center" vertical="center" wrapText="1"/>
    </xf>
    <xf numFmtId="10" fontId="5" fillId="0" borderId="2" xfId="4" applyNumberFormat="1" applyFont="1" applyBorder="1"/>
    <xf numFmtId="0" fontId="31" fillId="0" borderId="2" xfId="1" applyFont="1" applyFill="1" applyBorder="1"/>
    <xf numFmtId="3" fontId="31" fillId="0" borderId="2" xfId="1" applyNumberFormat="1" applyFont="1" applyFill="1" applyBorder="1"/>
    <xf numFmtId="0" fontId="31" fillId="0" borderId="0" xfId="11" applyFont="1" applyFill="1" applyBorder="1" applyAlignment="1">
      <alignment horizontal="center"/>
    </xf>
    <xf numFmtId="0" fontId="11" fillId="4" borderId="6" xfId="11" applyNumberFormat="1" applyFont="1" applyFill="1" applyBorder="1" applyAlignment="1">
      <alignment horizontal="center"/>
    </xf>
    <xf numFmtId="0" fontId="16" fillId="0" borderId="0" xfId="11" applyFont="1" applyAlignment="1">
      <alignment horizontal="left"/>
    </xf>
    <xf numFmtId="0" fontId="5" fillId="0" borderId="0" xfId="9" applyFont="1" applyBorder="1" applyAlignment="1">
      <alignment horizontal="left" vertical="center"/>
    </xf>
    <xf numFmtId="0" fontId="5" fillId="0" borderId="2" xfId="9" applyFont="1" applyBorder="1" applyAlignment="1">
      <alignment horizontal="left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16" xfId="1" applyFont="1" applyFill="1" applyBorder="1" applyAlignment="1">
      <alignment horizontal="center" vertical="center"/>
    </xf>
    <xf numFmtId="0" fontId="39" fillId="0" borderId="13" xfId="1" applyFont="1" applyBorder="1" applyAlignment="1">
      <alignment vertical="center"/>
    </xf>
    <xf numFmtId="0" fontId="17" fillId="0" borderId="14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justify" vertical="center" wrapText="1"/>
    </xf>
    <xf numFmtId="0" fontId="12" fillId="0" borderId="17" xfId="1" applyFont="1" applyBorder="1" applyAlignment="1">
      <alignment horizontal="justify" vertical="center" wrapText="1"/>
    </xf>
    <xf numFmtId="0" fontId="17" fillId="0" borderId="3" xfId="1" applyFont="1" applyBorder="1" applyAlignment="1">
      <alignment horizontal="justify" vertical="center" wrapText="1"/>
    </xf>
    <xf numFmtId="0" fontId="17" fillId="0" borderId="17" xfId="1" applyFont="1" applyBorder="1" applyAlignment="1">
      <alignment horizontal="justify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justify" vertical="center" wrapText="1"/>
    </xf>
    <xf numFmtId="0" fontId="13" fillId="0" borderId="3" xfId="1" applyFont="1" applyBorder="1" applyAlignment="1">
      <alignment horizontal="right" vertical="center" wrapText="1"/>
    </xf>
    <xf numFmtId="0" fontId="12" fillId="0" borderId="18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39" fillId="0" borderId="13" xfId="1" applyFont="1" applyBorder="1" applyAlignment="1">
      <alignment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right" vertical="center"/>
    </xf>
    <xf numFmtId="0" fontId="41" fillId="0" borderId="21" xfId="1" applyFont="1" applyBorder="1" applyAlignment="1">
      <alignment horizontal="right" vertical="center"/>
    </xf>
    <xf numFmtId="0" fontId="17" fillId="0" borderId="20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41" fillId="0" borderId="20" xfId="1" applyFont="1" applyBorder="1" applyAlignment="1">
      <alignment horizontal="right" vertical="center"/>
    </xf>
    <xf numFmtId="0" fontId="41" fillId="0" borderId="0" xfId="1" applyFont="1" applyAlignment="1">
      <alignment horizontal="right" vertical="center"/>
    </xf>
    <xf numFmtId="0" fontId="23" fillId="0" borderId="19" xfId="1" applyFont="1" applyBorder="1" applyAlignment="1">
      <alignment horizontal="right" vertical="center"/>
    </xf>
    <xf numFmtId="0" fontId="23" fillId="0" borderId="20" xfId="1" applyFont="1" applyBorder="1" applyAlignment="1">
      <alignment horizontal="right" vertical="center"/>
    </xf>
    <xf numFmtId="3" fontId="41" fillId="0" borderId="0" xfId="1" applyNumberFormat="1" applyFont="1" applyAlignment="1">
      <alignment horizontal="right" vertical="center"/>
    </xf>
    <xf numFmtId="3" fontId="41" fillId="0" borderId="13" xfId="1" applyNumberFormat="1" applyFont="1" applyBorder="1" applyAlignment="1">
      <alignment horizontal="right" vertical="center"/>
    </xf>
    <xf numFmtId="0" fontId="24" fillId="0" borderId="3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right" vertical="top" wrapText="1"/>
    </xf>
    <xf numFmtId="0" fontId="43" fillId="0" borderId="3" xfId="1" applyFont="1" applyBorder="1" applyAlignment="1">
      <alignment horizontal="left" vertical="center"/>
    </xf>
    <xf numFmtId="0" fontId="43" fillId="0" borderId="13" xfId="1" applyFont="1" applyBorder="1" applyAlignment="1">
      <alignment horizontal="left" vertical="center"/>
    </xf>
    <xf numFmtId="0" fontId="44" fillId="0" borderId="3" xfId="1" applyFont="1" applyBorder="1" applyAlignment="1">
      <alignment horizontal="left" vertical="center"/>
    </xf>
    <xf numFmtId="0" fontId="44" fillId="0" borderId="3" xfId="1" applyFont="1" applyBorder="1" applyAlignment="1">
      <alignment horizontal="right" vertical="center"/>
    </xf>
    <xf numFmtId="0" fontId="24" fillId="0" borderId="3" xfId="1" applyFont="1" applyBorder="1" applyAlignment="1">
      <alignment horizontal="right" vertical="center"/>
    </xf>
    <xf numFmtId="0" fontId="39" fillId="0" borderId="17" xfId="1" applyFont="1" applyBorder="1" applyAlignment="1">
      <alignment vertical="center"/>
    </xf>
    <xf numFmtId="0" fontId="22" fillId="0" borderId="0" xfId="1" applyFont="1" applyAlignment="1">
      <alignment horizontal="left" vertical="center"/>
    </xf>
    <xf numFmtId="0" fontId="45" fillId="0" borderId="20" xfId="1" applyFont="1" applyFill="1" applyBorder="1" applyAlignment="1">
      <alignment horizontal="left" vertical="center"/>
    </xf>
    <xf numFmtId="0" fontId="22" fillId="0" borderId="13" xfId="1" applyFont="1" applyFill="1" applyBorder="1" applyAlignment="1">
      <alignment horizontal="left" vertical="center"/>
    </xf>
    <xf numFmtId="0" fontId="22" fillId="0" borderId="14" xfId="1" applyFont="1" applyFill="1" applyBorder="1" applyAlignment="1">
      <alignment horizontal="left" vertical="center"/>
    </xf>
    <xf numFmtId="0" fontId="45" fillId="0" borderId="3" xfId="1" applyFont="1" applyFill="1" applyBorder="1" applyAlignment="1">
      <alignment horizontal="left" vertical="center"/>
    </xf>
    <xf numFmtId="0" fontId="45" fillId="0" borderId="0" xfId="1" applyFont="1" applyFill="1" applyAlignment="1">
      <alignment horizontal="left" vertical="center"/>
    </xf>
    <xf numFmtId="0" fontId="45" fillId="0" borderId="19" xfId="1" applyFont="1" applyFill="1" applyBorder="1" applyAlignment="1">
      <alignment horizontal="left" vertical="center"/>
    </xf>
    <xf numFmtId="0" fontId="45" fillId="0" borderId="13" xfId="1" applyFont="1" applyFill="1" applyBorder="1" applyAlignment="1">
      <alignment horizontal="left" vertical="center"/>
    </xf>
    <xf numFmtId="0" fontId="39" fillId="0" borderId="14" xfId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horizontal="right" vertical="center" wrapText="1"/>
    </xf>
    <xf numFmtId="0" fontId="13" fillId="0" borderId="3" xfId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horizontal="right" vertical="center"/>
    </xf>
    <xf numFmtId="0" fontId="39" fillId="0" borderId="13" xfId="1" applyFont="1" applyFill="1" applyBorder="1" applyAlignment="1">
      <alignment vertical="center"/>
    </xf>
    <xf numFmtId="0" fontId="22" fillId="0" borderId="3" xfId="1" applyFont="1" applyFill="1" applyBorder="1" applyAlignment="1">
      <alignment horizontal="left" vertical="center"/>
    </xf>
    <xf numFmtId="0" fontId="22" fillId="0" borderId="13" xfId="1" applyFont="1" applyFill="1" applyBorder="1" applyAlignment="1">
      <alignment horizontal="center" vertical="center"/>
    </xf>
    <xf numFmtId="0" fontId="22" fillId="0" borderId="23" xfId="1" applyFont="1" applyFill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 wrapText="1"/>
    </xf>
    <xf numFmtId="0" fontId="22" fillId="0" borderId="13" xfId="1" applyFont="1" applyFill="1" applyBorder="1" applyAlignment="1">
      <alignment horizontal="center" vertical="center" wrapText="1"/>
    </xf>
    <xf numFmtId="0" fontId="24" fillId="0" borderId="3" xfId="1" applyFont="1" applyBorder="1" applyAlignment="1">
      <alignment horizontal="left" vertical="center"/>
    </xf>
    <xf numFmtId="0" fontId="5" fillId="0" borderId="3" xfId="1" applyFont="1" applyBorder="1"/>
    <xf numFmtId="0" fontId="5" fillId="0" borderId="13" xfId="1" applyFont="1" applyBorder="1"/>
    <xf numFmtId="0" fontId="39" fillId="0" borderId="3" xfId="1" applyFont="1" applyBorder="1" applyAlignment="1">
      <alignment horizontal="right" vertical="center"/>
    </xf>
    <xf numFmtId="0" fontId="39" fillId="0" borderId="13" xfId="1" applyFont="1" applyBorder="1" applyAlignment="1">
      <alignment horizontal="right" vertical="center"/>
    </xf>
    <xf numFmtId="0" fontId="39" fillId="0" borderId="3" xfId="1" applyFont="1" applyBorder="1" applyAlignment="1">
      <alignment horizontal="center" vertical="center"/>
    </xf>
    <xf numFmtId="0" fontId="39" fillId="0" borderId="13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2" fillId="0" borderId="13" xfId="1" applyFont="1" applyBorder="1" applyAlignment="1">
      <alignment horizontal="left" vertical="center"/>
    </xf>
    <xf numFmtId="0" fontId="39" fillId="0" borderId="14" xfId="1" applyFont="1" applyBorder="1" applyAlignment="1">
      <alignment horizontal="center" vertical="center" wrapText="1"/>
    </xf>
    <xf numFmtId="0" fontId="45" fillId="0" borderId="3" xfId="1" applyFont="1" applyBorder="1" applyAlignment="1">
      <alignment horizontal="right" vertical="center"/>
    </xf>
    <xf numFmtId="0" fontId="45" fillId="0" borderId="0" xfId="1" applyFont="1" applyAlignment="1">
      <alignment horizontal="right" vertical="center"/>
    </xf>
    <xf numFmtId="0" fontId="45" fillId="0" borderId="13" xfId="1" applyFont="1" applyBorder="1" applyAlignment="1">
      <alignment horizontal="right" vertical="center"/>
    </xf>
    <xf numFmtId="0" fontId="39" fillId="0" borderId="14" xfId="1" applyFont="1" applyBorder="1" applyAlignment="1">
      <alignment horizontal="right" vertical="center"/>
    </xf>
    <xf numFmtId="0" fontId="17" fillId="0" borderId="0" xfId="1" applyFont="1" applyFill="1" applyAlignment="1">
      <alignment horizontal="center" vertical="center"/>
    </xf>
    <xf numFmtId="0" fontId="22" fillId="0" borderId="13" xfId="1" applyFont="1" applyFill="1" applyBorder="1" applyAlignment="1">
      <alignment horizontal="justify" vertical="center"/>
    </xf>
    <xf numFmtId="0" fontId="17" fillId="0" borderId="3" xfId="1" applyFont="1" applyFill="1" applyBorder="1" applyAlignment="1">
      <alignment horizontal="left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3" xfId="1" applyFont="1" applyFill="1" applyBorder="1" applyAlignment="1">
      <alignment horizontal="left" vertical="center" wrapText="1"/>
    </xf>
    <xf numFmtId="0" fontId="17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justify" vertical="center"/>
    </xf>
    <xf numFmtId="0" fontId="17" fillId="0" borderId="13" xfId="1" applyFont="1" applyFill="1" applyBorder="1" applyAlignment="1">
      <alignment horizontal="justify" vertical="center"/>
    </xf>
    <xf numFmtId="0" fontId="17" fillId="0" borderId="0" xfId="1" applyFont="1" applyFill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/>
    </xf>
    <xf numFmtId="0" fontId="41" fillId="0" borderId="3" xfId="1" applyFont="1" applyFill="1" applyBorder="1" applyAlignment="1">
      <alignment horizontal="center" vertical="center"/>
    </xf>
    <xf numFmtId="0" fontId="41" fillId="0" borderId="0" xfId="1" applyFont="1" applyFill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41" fillId="0" borderId="3" xfId="1" applyFont="1" applyFill="1" applyBorder="1" applyAlignment="1">
      <alignment horizontal="center" vertical="center" wrapText="1"/>
    </xf>
    <xf numFmtId="0" fontId="41" fillId="0" borderId="0" xfId="1" applyFont="1" applyFill="1" applyAlignment="1">
      <alignment horizontal="center" vertical="center" wrapText="1"/>
    </xf>
    <xf numFmtId="0" fontId="41" fillId="0" borderId="13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/>
    </xf>
    <xf numFmtId="0" fontId="22" fillId="0" borderId="13" xfId="1" applyFont="1" applyFill="1" applyBorder="1" applyAlignment="1">
      <alignment horizontal="justify" vertical="center" wrapText="1"/>
    </xf>
    <xf numFmtId="0" fontId="43" fillId="0" borderId="3" xfId="1" applyFont="1" applyFill="1" applyBorder="1" applyAlignment="1">
      <alignment horizontal="left" vertical="center"/>
    </xf>
    <xf numFmtId="0" fontId="43" fillId="0" borderId="13" xfId="1" applyFont="1" applyFill="1" applyBorder="1" applyAlignment="1">
      <alignment horizontal="left" vertical="center"/>
    </xf>
    <xf numFmtId="0" fontId="17" fillId="0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left" vertical="top" wrapText="1"/>
    </xf>
    <xf numFmtId="0" fontId="13" fillId="0" borderId="3" xfId="1" applyFont="1" applyFill="1" applyBorder="1" applyAlignment="1">
      <alignment horizontal="right" vertical="top" wrapText="1"/>
    </xf>
    <xf numFmtId="0" fontId="13" fillId="0" borderId="3" xfId="1" applyFont="1" applyBorder="1" applyAlignment="1">
      <alignment horizontal="left" vertical="top" wrapText="1"/>
    </xf>
    <xf numFmtId="0" fontId="24" fillId="0" borderId="3" xfId="1" applyFont="1" applyBorder="1" applyAlignment="1">
      <alignment horizontal="right" vertical="top"/>
    </xf>
    <xf numFmtId="0" fontId="22" fillId="0" borderId="13" xfId="1" applyFont="1" applyBorder="1" applyAlignment="1">
      <alignment horizontal="justify" vertical="center" wrapText="1"/>
    </xf>
    <xf numFmtId="0" fontId="43" fillId="0" borderId="14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41" fillId="0" borderId="3" xfId="1" applyFont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1" fillId="0" borderId="13" xfId="1" applyFont="1" applyBorder="1" applyAlignment="1">
      <alignment horizontal="center" vertical="center"/>
    </xf>
    <xf numFmtId="9" fontId="41" fillId="0" borderId="3" xfId="1" applyNumberFormat="1" applyFont="1" applyBorder="1" applyAlignment="1">
      <alignment horizontal="center" vertical="center"/>
    </xf>
    <xf numFmtId="9" fontId="41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3" fillId="0" borderId="20" xfId="1" applyFont="1" applyBorder="1" applyAlignment="1">
      <alignment horizontal="right" vertical="center" wrapText="1"/>
    </xf>
    <xf numFmtId="0" fontId="45" fillId="0" borderId="0" xfId="1" applyFont="1" applyAlignment="1">
      <alignment horizontal="center" vertical="center"/>
    </xf>
    <xf numFmtId="0" fontId="39" fillId="0" borderId="13" xfId="1" applyFont="1" applyBorder="1" applyAlignment="1">
      <alignment horizontal="left" vertical="center" wrapText="1"/>
    </xf>
    <xf numFmtId="0" fontId="39" fillId="0" borderId="0" xfId="1" applyFont="1" applyAlignment="1">
      <alignment horizontal="center" vertical="center"/>
    </xf>
    <xf numFmtId="0" fontId="39" fillId="0" borderId="14" xfId="1" applyFont="1" applyBorder="1" applyAlignment="1">
      <alignment horizontal="left" vertical="center" wrapText="1"/>
    </xf>
    <xf numFmtId="0" fontId="5" fillId="0" borderId="14" xfId="1" applyFont="1" applyBorder="1" applyAlignment="1">
      <alignment vertical="center"/>
    </xf>
    <xf numFmtId="0" fontId="24" fillId="0" borderId="3" xfId="1" applyFont="1" applyBorder="1" applyAlignment="1">
      <alignment horizontal="left" vertical="center" wrapText="1"/>
    </xf>
    <xf numFmtId="0" fontId="24" fillId="0" borderId="3" xfId="1" applyFont="1" applyBorder="1" applyAlignment="1">
      <alignment horizontal="righ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45" fillId="0" borderId="13" xfId="1" applyFont="1" applyBorder="1" applyAlignment="1">
      <alignment horizontal="center" vertical="center"/>
    </xf>
    <xf numFmtId="0" fontId="39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1" fillId="0" borderId="3" xfId="1" applyFont="1" applyBorder="1" applyAlignment="1">
      <alignment horizontal="right" vertical="center" wrapText="1"/>
    </xf>
    <xf numFmtId="0" fontId="22" fillId="0" borderId="14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justify" vertical="top" wrapText="1"/>
    </xf>
    <xf numFmtId="0" fontId="43" fillId="0" borderId="14" xfId="1" applyFont="1" applyBorder="1" applyAlignment="1">
      <alignment horizontal="center" vertical="center" wrapText="1"/>
    </xf>
    <xf numFmtId="3" fontId="41" fillId="0" borderId="3" xfId="1" applyNumberFormat="1" applyFont="1" applyBorder="1" applyAlignment="1">
      <alignment horizontal="center" vertical="center" wrapText="1"/>
    </xf>
    <xf numFmtId="3" fontId="41" fillId="0" borderId="19" xfId="1" applyNumberFormat="1" applyFont="1" applyBorder="1" applyAlignment="1">
      <alignment horizontal="center" vertical="center" wrapText="1"/>
    </xf>
    <xf numFmtId="0" fontId="41" fillId="0" borderId="25" xfId="1" applyFont="1" applyBorder="1" applyAlignment="1">
      <alignment horizontal="center" vertical="center" wrapText="1"/>
    </xf>
    <xf numFmtId="3" fontId="41" fillId="0" borderId="26" xfId="1" applyNumberFormat="1" applyFont="1" applyBorder="1" applyAlignment="1">
      <alignment horizontal="center" vertical="center" wrapText="1"/>
    </xf>
    <xf numFmtId="0" fontId="41" fillId="0" borderId="19" xfId="1" applyFont="1" applyBorder="1" applyAlignment="1">
      <alignment horizontal="center" vertical="center"/>
    </xf>
    <xf numFmtId="0" fontId="5" fillId="0" borderId="20" xfId="1" applyFont="1" applyBorder="1"/>
    <xf numFmtId="0" fontId="13" fillId="0" borderId="0" xfId="1" applyFont="1" applyBorder="1" applyAlignment="1">
      <alignment horizontal="left" vertical="top" wrapText="1"/>
    </xf>
    <xf numFmtId="0" fontId="52" fillId="0" borderId="20" xfId="1" applyFont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52" fillId="0" borderId="13" xfId="1" applyFont="1" applyBorder="1" applyAlignment="1">
      <alignment horizontal="center" vertical="center"/>
    </xf>
    <xf numFmtId="0" fontId="39" fillId="0" borderId="27" xfId="1" applyFont="1" applyBorder="1" applyAlignment="1">
      <alignment horizontal="center" vertical="center"/>
    </xf>
    <xf numFmtId="0" fontId="39" fillId="0" borderId="28" xfId="1" applyFont="1" applyBorder="1" applyAlignment="1">
      <alignment horizontal="center" vertical="center" wrapText="1"/>
    </xf>
    <xf numFmtId="0" fontId="39" fillId="0" borderId="3" xfId="1" applyFont="1" applyBorder="1" applyAlignment="1">
      <alignment horizontal="center" vertical="center" wrapText="1"/>
    </xf>
    <xf numFmtId="0" fontId="39" fillId="0" borderId="27" xfId="1" applyFont="1" applyBorder="1" applyAlignment="1">
      <alignment horizontal="center" vertical="center" wrapText="1"/>
    </xf>
    <xf numFmtId="9" fontId="45" fillId="0" borderId="0" xfId="1" applyNumberFormat="1" applyFont="1" applyAlignment="1">
      <alignment horizontal="right" vertical="center"/>
    </xf>
    <xf numFmtId="0" fontId="45" fillId="0" borderId="32" xfId="1" applyFont="1" applyBorder="1" applyAlignment="1">
      <alignment horizontal="center" vertical="center"/>
    </xf>
    <xf numFmtId="0" fontId="45" fillId="0" borderId="33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24" fillId="0" borderId="3" xfId="1" applyFont="1" applyBorder="1" applyAlignment="1">
      <alignment horizontal="right" vertical="top" wrapText="1" indent="1"/>
    </xf>
    <xf numFmtId="0" fontId="39" fillId="0" borderId="0" xfId="1" applyFont="1" applyAlignment="1">
      <alignment vertical="center"/>
    </xf>
    <xf numFmtId="0" fontId="44" fillId="0" borderId="3" xfId="1" applyFont="1" applyBorder="1" applyAlignment="1">
      <alignment horizontal="right" vertical="top"/>
    </xf>
    <xf numFmtId="0" fontId="41" fillId="0" borderId="3" xfId="1" applyFont="1" applyBorder="1" applyAlignment="1">
      <alignment horizontal="left" vertical="top"/>
    </xf>
    <xf numFmtId="0" fontId="41" fillId="0" borderId="0" xfId="1" applyFont="1" applyAlignment="1">
      <alignment horizontal="left" vertical="top"/>
    </xf>
    <xf numFmtId="0" fontId="41" fillId="0" borderId="13" xfId="1" applyFont="1" applyBorder="1" applyAlignment="1">
      <alignment horizontal="left" vertical="top"/>
    </xf>
    <xf numFmtId="0" fontId="41" fillId="0" borderId="3" xfId="1" applyFont="1" applyBorder="1" applyAlignment="1">
      <alignment horizontal="left" vertical="center"/>
    </xf>
    <xf numFmtId="0" fontId="41" fillId="0" borderId="0" xfId="1" applyFont="1" applyAlignment="1">
      <alignment horizontal="left" vertical="center"/>
    </xf>
    <xf numFmtId="0" fontId="45" fillId="0" borderId="3" xfId="1" applyFont="1" applyBorder="1" applyAlignment="1">
      <alignment horizontal="center" vertical="center"/>
    </xf>
    <xf numFmtId="0" fontId="45" fillId="0" borderId="14" xfId="1" applyFont="1" applyBorder="1" applyAlignment="1">
      <alignment horizontal="center" vertical="center"/>
    </xf>
    <xf numFmtId="0" fontId="24" fillId="0" borderId="3" xfId="1" applyFont="1" applyBorder="1" applyAlignment="1">
      <alignment horizontal="left" vertical="top"/>
    </xf>
    <xf numFmtId="0" fontId="24" fillId="0" borderId="3" xfId="1" applyFont="1" applyBorder="1" applyAlignment="1">
      <alignment horizontal="right" vertical="top" wrapText="1"/>
    </xf>
  </cellXfs>
  <cellStyles count="29">
    <cellStyle name="Čiarka" xfId="27" builtinId="3"/>
    <cellStyle name="Čiarka 2" xfId="5"/>
    <cellStyle name="Čiarka 2 2" xfId="14"/>
    <cellStyle name="Čiarka 4" xfId="26"/>
    <cellStyle name="Hypertextové prepojenie" xfId="2" builtinId="8"/>
    <cellStyle name="Hypertextové prepojenie 3" xfId="22"/>
    <cellStyle name="Normal" xfId="23"/>
    <cellStyle name="Normálna" xfId="0" builtinId="0"/>
    <cellStyle name="Normálne 13" xfId="3"/>
    <cellStyle name="Normálne 14" xfId="6"/>
    <cellStyle name="Normálne 2" xfId="1"/>
    <cellStyle name="Normálne 2 2" xfId="21"/>
    <cellStyle name="Normálne 21" xfId="7"/>
    <cellStyle name="Normálne 27 2" xfId="20"/>
    <cellStyle name="Normálne 28 2" xfId="18"/>
    <cellStyle name="Normálne 3" xfId="28"/>
    <cellStyle name="Normálne 30" xfId="17"/>
    <cellStyle name="Normálne 31" xfId="8"/>
    <cellStyle name="Normálne 32" xfId="9"/>
    <cellStyle name="Normálne 33" xfId="11"/>
    <cellStyle name="Normálne 50" xfId="24"/>
    <cellStyle name="Normálne_velke cisla" xfId="12"/>
    <cellStyle name="normálne_Zoznam_kapitol" xfId="15"/>
    <cellStyle name="Percentá 11" xfId="19"/>
    <cellStyle name="Percentá 12" xfId="10"/>
    <cellStyle name="Percentá 2" xfId="4"/>
    <cellStyle name="Percentá 2 2" xfId="13"/>
    <cellStyle name="Percentá 4 2" xfId="16"/>
    <cellStyle name="Percentá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3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1'!$A$7</c:f>
              <c:strCache>
                <c:ptCount val="1"/>
                <c:pt idx="0">
                  <c:v>cieľ NATO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1'!$B$6:$L$6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OS</c:v>
                </c:pt>
                <c:pt idx="8">
                  <c:v>2020 N</c:v>
                </c:pt>
                <c:pt idx="9">
                  <c:v>2021 N</c:v>
                </c:pt>
                <c:pt idx="10">
                  <c:v>2022 N</c:v>
                </c:pt>
              </c:strCache>
            </c:strRef>
          </c:cat>
          <c:val>
            <c:numRef>
              <c:f>'Graf 1'!$B$7:$L$7</c:f>
              <c:numCache>
                <c:formatCode>0.00%</c:formatCode>
                <c:ptCount val="11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3-4155-BBEE-6BDAD9E736E8}"/>
            </c:ext>
          </c:extLst>
        </c:ser>
        <c:ser>
          <c:idx val="2"/>
          <c:order val="1"/>
          <c:tx>
            <c:strRef>
              <c:f>'Graf 1'!$A$8</c:f>
              <c:strCache>
                <c:ptCount val="1"/>
                <c:pt idx="0">
                  <c:v>NATO v EÚ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'Graf 1'!$B$6:$L$6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OS</c:v>
                </c:pt>
                <c:pt idx="8">
                  <c:v>2020 N</c:v>
                </c:pt>
                <c:pt idx="9">
                  <c:v>2021 N</c:v>
                </c:pt>
                <c:pt idx="10">
                  <c:v>2022 N</c:v>
                </c:pt>
              </c:strCache>
            </c:strRef>
          </c:cat>
          <c:val>
            <c:numRef>
              <c:f>'Graf 1'!$B$8:$L$8</c:f>
              <c:numCache>
                <c:formatCode>0.00%</c:formatCode>
                <c:ptCount val="11"/>
                <c:pt idx="0">
                  <c:v>1.3237845672288201E-2</c:v>
                </c:pt>
                <c:pt idx="1">
                  <c:v>1.296177350848533E-2</c:v>
                </c:pt>
                <c:pt idx="2">
                  <c:v>1.2854533598581535E-2</c:v>
                </c:pt>
                <c:pt idx="3">
                  <c:v>1.3252214698881999E-2</c:v>
                </c:pt>
                <c:pt idx="4">
                  <c:v>1.3515133994380583E-2</c:v>
                </c:pt>
                <c:pt idx="5">
                  <c:v>1.3895940588923746E-2</c:v>
                </c:pt>
                <c:pt idx="6">
                  <c:v>1.4837938257094356E-2</c:v>
                </c:pt>
                <c:pt idx="7">
                  <c:v>1.6280254253666162E-2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3-4155-BBEE-6BDAD9E736E8}"/>
            </c:ext>
          </c:extLst>
        </c:ser>
        <c:ser>
          <c:idx val="3"/>
          <c:order val="2"/>
          <c:tx>
            <c:strRef>
              <c:f>'Graf 1'!$A$9</c:f>
              <c:strCache>
                <c:ptCount val="1"/>
                <c:pt idx="0">
                  <c:v>F3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'Graf 1'!$B$6:$L$6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OS</c:v>
                </c:pt>
                <c:pt idx="8">
                  <c:v>2020 N</c:v>
                </c:pt>
                <c:pt idx="9">
                  <c:v>2021 N</c:v>
                </c:pt>
                <c:pt idx="10">
                  <c:v>2022 N</c:v>
                </c:pt>
              </c:strCache>
            </c:strRef>
          </c:cat>
          <c:val>
            <c:numRef>
              <c:f>'Graf 1'!$B$9:$L$9</c:f>
              <c:numCache>
                <c:formatCode>0.00%</c:formatCode>
                <c:ptCount val="11"/>
                <c:pt idx="0">
                  <c:v>1.2097618657154321E-2</c:v>
                </c:pt>
                <c:pt idx="1">
                  <c:v>1.134578350320751E-2</c:v>
                </c:pt>
                <c:pt idx="2">
                  <c:v>1.0930636349360428E-2</c:v>
                </c:pt>
                <c:pt idx="3">
                  <c:v>1.0552403259959209E-2</c:v>
                </c:pt>
                <c:pt idx="4">
                  <c:v>1.0720128647061497E-2</c:v>
                </c:pt>
                <c:pt idx="5">
                  <c:v>1.0635149299577889E-2</c:v>
                </c:pt>
                <c:pt idx="6">
                  <c:v>1.1406057738720665E-2</c:v>
                </c:pt>
                <c:pt idx="7">
                  <c:v>1.2034815334092808E-2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83-4155-BBEE-6BDAD9E736E8}"/>
            </c:ext>
          </c:extLst>
        </c:ser>
        <c:ser>
          <c:idx val="4"/>
          <c:order val="3"/>
          <c:tx>
            <c:strRef>
              <c:f>'Graf 1'!$A$10</c:f>
              <c:strCache>
                <c:ptCount val="1"/>
                <c:pt idx="0">
                  <c:v>C3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'Graf 1'!$B$6:$L$6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OS</c:v>
                </c:pt>
                <c:pt idx="8">
                  <c:v>2020 N</c:v>
                </c:pt>
                <c:pt idx="9">
                  <c:v>2021 N</c:v>
                </c:pt>
                <c:pt idx="10">
                  <c:v>2022 N</c:v>
                </c:pt>
              </c:strCache>
            </c:strRef>
          </c:cat>
          <c:val>
            <c:numRef>
              <c:f>'Graf 1'!$B$10:$L$10</c:f>
              <c:numCache>
                <c:formatCode>0.00%</c:formatCode>
                <c:ptCount val="11"/>
                <c:pt idx="0">
                  <c:v>9.4796514009963164E-3</c:v>
                </c:pt>
                <c:pt idx="1">
                  <c:v>9.1242332194886987E-3</c:v>
                </c:pt>
                <c:pt idx="2">
                  <c:v>8.9813016922410029E-3</c:v>
                </c:pt>
                <c:pt idx="3">
                  <c:v>1.0277415677287786E-2</c:v>
                </c:pt>
                <c:pt idx="4">
                  <c:v>1.1528538378495103E-2</c:v>
                </c:pt>
                <c:pt idx="5">
                  <c:v>1.270208042709315E-2</c:v>
                </c:pt>
                <c:pt idx="6">
                  <c:v>1.4195141521240939E-2</c:v>
                </c:pt>
                <c:pt idx="7">
                  <c:v>1.4781901265494668E-2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83-4155-BBEE-6BDAD9E736E8}"/>
            </c:ext>
          </c:extLst>
        </c:ser>
        <c:ser>
          <c:idx val="5"/>
          <c:order val="4"/>
          <c:tx>
            <c:strRef>
              <c:f>'Graf 1'!$A$11</c:f>
              <c:strCache>
                <c:ptCount val="1"/>
                <c:pt idx="0">
                  <c:v>SVK non COVID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1'!$B$6:$L$6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OS</c:v>
                </c:pt>
                <c:pt idx="8">
                  <c:v>2020 N</c:v>
                </c:pt>
                <c:pt idx="9">
                  <c:v>2021 N</c:v>
                </c:pt>
                <c:pt idx="10">
                  <c:v>2022 N</c:v>
                </c:pt>
              </c:strCache>
            </c:strRef>
          </c:cat>
          <c:val>
            <c:numRef>
              <c:f>'Graf 1'!$B$11:$L$11</c:f>
              <c:numCache>
                <c:formatCode>0.00%</c:formatCode>
                <c:ptCount val="11"/>
                <c:pt idx="0">
                  <c:v>1.09E-2</c:v>
                </c:pt>
                <c:pt idx="1">
                  <c:v>9.8325197269786366E-3</c:v>
                </c:pt>
                <c:pt idx="2">
                  <c:v>9.8775595320557946E-3</c:v>
                </c:pt>
                <c:pt idx="3">
                  <c:v>1.1239355673172606E-2</c:v>
                </c:pt>
                <c:pt idx="4">
                  <c:v>1.1167780674213781E-2</c:v>
                </c:pt>
                <c:pt idx="5">
                  <c:v>1.1015432588119245E-2</c:v>
                </c:pt>
                <c:pt idx="6">
                  <c:v>1.2177301657368475E-2</c:v>
                </c:pt>
                <c:pt idx="7">
                  <c:v>1.7425724671399124E-2</c:v>
                </c:pt>
                <c:pt idx="8">
                  <c:v>1.6349219512796585E-2</c:v>
                </c:pt>
                <c:pt idx="9">
                  <c:v>1.718627636022594E-2</c:v>
                </c:pt>
                <c:pt idx="10">
                  <c:v>1.8274996566676794E-2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83-4155-BBEE-6BDAD9E736E8}"/>
            </c:ext>
          </c:extLst>
        </c:ser>
        <c:ser>
          <c:idx val="0"/>
          <c:order val="5"/>
          <c:tx>
            <c:strRef>
              <c:f>'Graf 1'!$A$12</c:f>
              <c:strCache>
                <c:ptCount val="1"/>
                <c:pt idx="0">
                  <c:v>SVK COVID</c:v>
                </c:pt>
              </c:strCache>
            </c:strRef>
          </c:tx>
          <c:spPr>
            <a:ln w="28575" cap="rnd">
              <a:solidFill>
                <a:srgbClr val="81DEFF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4.0650399998335574E-3"/>
                  <c:y val="0.108932461873638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83-4155-BBEE-6BDAD9E736E8}"/>
                </c:ext>
              </c:extLst>
            </c:dLbl>
            <c:dLbl>
              <c:idx val="8"/>
              <c:layout>
                <c:manualLayout>
                  <c:x val="-2.4390239999001345E-2"/>
                  <c:y val="0.113289760348583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83-4155-BBEE-6BDAD9E736E8}"/>
                </c:ext>
              </c:extLst>
            </c:dLbl>
            <c:dLbl>
              <c:idx val="9"/>
              <c:layout>
                <c:manualLayout>
                  <c:x val="-5.0812999997919467E-2"/>
                  <c:y val="0.117647058823529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83-4155-BBEE-6BDAD9E736E8}"/>
                </c:ext>
              </c:extLst>
            </c:dLbl>
            <c:dLbl>
              <c:idx val="10"/>
              <c:layout>
                <c:manualLayout>
                  <c:x val="-3.6585359998502015E-2"/>
                  <c:y val="0.130718954248366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83-4155-BBEE-6BDAD9E736E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'Graf 1'!$B$6:$L$6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OS</c:v>
                </c:pt>
                <c:pt idx="8">
                  <c:v>2020 N</c:v>
                </c:pt>
                <c:pt idx="9">
                  <c:v>2021 N</c:v>
                </c:pt>
                <c:pt idx="10">
                  <c:v>2022 N</c:v>
                </c:pt>
              </c:strCache>
            </c:strRef>
          </c:cat>
          <c:val>
            <c:numRef>
              <c:f>'Graf 1'!$B$12:$L$12</c:f>
              <c:numCache>
                <c:formatCode>0.00%</c:formatCode>
                <c:ptCount val="11"/>
                <c:pt idx="7">
                  <c:v>1.7399999999999999E-2</c:v>
                </c:pt>
                <c:pt idx="8">
                  <c:v>1.8107939336491043E-2</c:v>
                </c:pt>
                <c:pt idx="9">
                  <c:v>1.8685728015986426E-2</c:v>
                </c:pt>
                <c:pt idx="10">
                  <c:v>1.9792905088930467E-2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A83-4155-BBEE-6BDAD9E73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716560"/>
        <c:axId val="669716952"/>
        <c:extLst/>
      </c:lineChart>
      <c:catAx>
        <c:axId val="66971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9716952"/>
        <c:crosses val="autoZero"/>
        <c:auto val="1"/>
        <c:lblAlgn val="ctr"/>
        <c:lblOffset val="100"/>
        <c:noMultiLvlLbl val="0"/>
      </c:catAx>
      <c:valAx>
        <c:axId val="669716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9716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5803587051618548E-2"/>
          <c:y val="2.6845637583892617E-2"/>
          <c:w val="0.9"/>
          <c:h val="0.1354601753212220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'Graf 10'!$B$8:$C$8</c:f>
              <c:strCache>
                <c:ptCount val="2"/>
                <c:pt idx="0">
                  <c:v>vojaci</c:v>
                </c:pt>
                <c:pt idx="1">
                  <c:v>mzdy</c:v>
                </c:pt>
              </c:strCache>
            </c:strRef>
          </c:tx>
          <c:spPr>
            <a:solidFill>
              <a:srgbClr val="81DE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10'!$D$7:$G$7</c:f>
              <c:strCache>
                <c:ptCount val="4"/>
                <c:pt idx="0">
                  <c:v>NATO v EÚ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</c:strCache>
            </c:strRef>
          </c:cat>
          <c:val>
            <c:numRef>
              <c:f>'Graf 10'!$D$8:$G$8</c:f>
              <c:numCache>
                <c:formatCode>0.0%</c:formatCode>
                <c:ptCount val="4"/>
                <c:pt idx="0">
                  <c:v>0.47678895490258999</c:v>
                </c:pt>
                <c:pt idx="1">
                  <c:v>0.5191866311330503</c:v>
                </c:pt>
                <c:pt idx="2">
                  <c:v>0.44195359635375769</c:v>
                </c:pt>
                <c:pt idx="3">
                  <c:v>0.45113257931852513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7-45C7-A13A-B97C4E424920}"/>
            </c:ext>
          </c:extLst>
        </c:ser>
        <c:ser>
          <c:idx val="1"/>
          <c:order val="1"/>
          <c:tx>
            <c:strRef>
              <c:f>'Graf 10'!$B$9:$C$9</c:f>
              <c:strCache>
                <c:ptCount val="2"/>
                <c:pt idx="0">
                  <c:v>vojaci</c:v>
                </c:pt>
                <c:pt idx="1">
                  <c:v>dôchodok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10'!$D$7:$G$7</c:f>
              <c:strCache>
                <c:ptCount val="4"/>
                <c:pt idx="0">
                  <c:v>NATO v EÚ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</c:strCache>
            </c:strRef>
          </c:cat>
          <c:val>
            <c:numRef>
              <c:f>'Graf 10'!$D$9:$G$9</c:f>
              <c:numCache>
                <c:formatCode>0.0%</c:formatCode>
                <c:ptCount val="4"/>
                <c:pt idx="0">
                  <c:v>0.28132841988481871</c:v>
                </c:pt>
                <c:pt idx="1">
                  <c:v>0.29149912095907982</c:v>
                </c:pt>
                <c:pt idx="2">
                  <c:v>0.21101244525743965</c:v>
                </c:pt>
                <c:pt idx="3">
                  <c:v>0.30928063731077415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E7-45C7-A13A-B97C4E424920}"/>
            </c:ext>
          </c:extLst>
        </c:ser>
        <c:ser>
          <c:idx val="2"/>
          <c:order val="2"/>
          <c:tx>
            <c:strRef>
              <c:f>'Graf 10'!$B$10:$C$10</c:f>
              <c:strCache>
                <c:ptCount val="2"/>
                <c:pt idx="0">
                  <c:v>vojaci</c:v>
                </c:pt>
                <c:pt idx="1">
                  <c:v>iné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10'!$D$7:$G$7</c:f>
              <c:strCache>
                <c:ptCount val="4"/>
                <c:pt idx="0">
                  <c:v>NATO v EÚ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</c:strCache>
            </c:strRef>
          </c:cat>
          <c:val>
            <c:numRef>
              <c:f>'Graf 10'!$D$10:$G$10</c:f>
              <c:numCache>
                <c:formatCode>0.0%</c:formatCode>
                <c:ptCount val="4"/>
                <c:pt idx="0">
                  <c:v>7.6188147710875939E-2</c:v>
                </c:pt>
                <c:pt idx="1">
                  <c:v>9.3340277829471602E-3</c:v>
                </c:pt>
                <c:pt idx="2">
                  <c:v>0.1831578521562014</c:v>
                </c:pt>
                <c:pt idx="3">
                  <c:v>7.266266601200487E-2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E7-45C7-A13A-B97C4E424920}"/>
            </c:ext>
          </c:extLst>
        </c:ser>
        <c:ser>
          <c:idx val="3"/>
          <c:order val="3"/>
          <c:tx>
            <c:strRef>
              <c:f>'Graf 10'!$B$11:$C$11</c:f>
              <c:strCache>
                <c:ptCount val="2"/>
                <c:pt idx="0">
                  <c:v>civili</c:v>
                </c:pt>
                <c:pt idx="1">
                  <c:v>mzdy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10'!$D$7:$G$7</c:f>
              <c:strCache>
                <c:ptCount val="4"/>
                <c:pt idx="0">
                  <c:v>NATO v EÚ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</c:strCache>
            </c:strRef>
          </c:cat>
          <c:val>
            <c:numRef>
              <c:f>'Graf 10'!$D$11:$G$11</c:f>
              <c:numCache>
                <c:formatCode>0.0%</c:formatCode>
                <c:ptCount val="4"/>
                <c:pt idx="0">
                  <c:v>0.13038748625363644</c:v>
                </c:pt>
                <c:pt idx="1">
                  <c:v>0.14347074748757807</c:v>
                </c:pt>
                <c:pt idx="2">
                  <c:v>0.12723825032553446</c:v>
                </c:pt>
                <c:pt idx="3">
                  <c:v>0.12243121930838352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E7-45C7-A13A-B97C4E424920}"/>
            </c:ext>
          </c:extLst>
        </c:ser>
        <c:ser>
          <c:idx val="4"/>
          <c:order val="4"/>
          <c:tx>
            <c:strRef>
              <c:f>'Graf 10'!$B$12:$C$12</c:f>
              <c:strCache>
                <c:ptCount val="2"/>
                <c:pt idx="0">
                  <c:v>civili</c:v>
                </c:pt>
                <c:pt idx="1">
                  <c:v>dôchodok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10'!$D$7:$G$7</c:f>
              <c:strCache>
                <c:ptCount val="4"/>
                <c:pt idx="0">
                  <c:v>NATO v EÚ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</c:strCache>
            </c:strRef>
          </c:cat>
          <c:val>
            <c:numRef>
              <c:f>'Graf 10'!$D$12:$G$12</c:f>
              <c:numCache>
                <c:formatCode>0.0%</c:formatCode>
                <c:ptCount val="4"/>
                <c:pt idx="0">
                  <c:v>3.5306991248078776E-2</c:v>
                </c:pt>
                <c:pt idx="1">
                  <c:v>3.6509472637344574E-2</c:v>
                </c:pt>
                <c:pt idx="2">
                  <c:v>3.6637855907066842E-2</c:v>
                </c:pt>
                <c:pt idx="3">
                  <c:v>4.4492898050312438E-2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E7-45C7-A13A-B97C4E42492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52362224"/>
        <c:axId val="652362616"/>
      </c:barChart>
      <c:catAx>
        <c:axId val="6523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2362616"/>
        <c:crosses val="autoZero"/>
        <c:auto val="1"/>
        <c:lblAlgn val="ctr"/>
        <c:lblOffset val="100"/>
        <c:noMultiLvlLbl val="0"/>
      </c:catAx>
      <c:valAx>
        <c:axId val="65236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236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12749079010859E-2"/>
          <c:y val="4.0968342644320296E-2"/>
          <c:w val="0.90446398236094927"/>
          <c:h val="0.8363500931098696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11'!$A$62</c:f>
              <c:strCache>
                <c:ptCount val="1"/>
                <c:pt idx="0">
                  <c:v>Profesionálni vojaci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11'!$B$59:$Q$60</c:f>
              <c:multiLvlStrCache>
                <c:ptCount val="16"/>
                <c:lvl>
                  <c:pt idx="0">
                    <c:v>civili</c:v>
                  </c:pt>
                  <c:pt idx="1">
                    <c:v>vojaci</c:v>
                  </c:pt>
                  <c:pt idx="2">
                    <c:v>civili</c:v>
                  </c:pt>
                  <c:pt idx="3">
                    <c:v>vojaci</c:v>
                  </c:pt>
                  <c:pt idx="4">
                    <c:v>civili</c:v>
                  </c:pt>
                  <c:pt idx="5">
                    <c:v>vojaci</c:v>
                  </c:pt>
                  <c:pt idx="6">
                    <c:v>civili</c:v>
                  </c:pt>
                  <c:pt idx="7">
                    <c:v>vojaci</c:v>
                  </c:pt>
                  <c:pt idx="8">
                    <c:v>civili</c:v>
                  </c:pt>
                  <c:pt idx="9">
                    <c:v>vojaci</c:v>
                  </c:pt>
                  <c:pt idx="10">
                    <c:v>civili</c:v>
                  </c:pt>
                  <c:pt idx="11">
                    <c:v>vojaci</c:v>
                  </c:pt>
                  <c:pt idx="12">
                    <c:v>civili</c:v>
                  </c:pt>
                  <c:pt idx="13">
                    <c:v>vojaci</c:v>
                  </c:pt>
                  <c:pt idx="14">
                    <c:v>civili</c:v>
                  </c:pt>
                  <c:pt idx="15">
                    <c:v>vojaci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'Graf 11'!$B$62:$Q$62</c:f>
              <c:numCache>
                <c:formatCode>#,##0</c:formatCode>
                <c:ptCount val="16"/>
                <c:pt idx="1">
                  <c:v>13743.8</c:v>
                </c:pt>
                <c:pt idx="3">
                  <c:v>13382.699999999993</c:v>
                </c:pt>
                <c:pt idx="5">
                  <c:v>13103.099999999999</c:v>
                </c:pt>
                <c:pt idx="7">
                  <c:v>13096.8</c:v>
                </c:pt>
                <c:pt idx="9">
                  <c:v>13231.699999999997</c:v>
                </c:pt>
                <c:pt idx="11">
                  <c:v>13190.399999999998</c:v>
                </c:pt>
                <c:pt idx="13">
                  <c:v>13069.299999999997</c:v>
                </c:pt>
                <c:pt idx="15">
                  <c:v>13059.299999999997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2-4835-B9B8-A606E5F6A8E3}"/>
            </c:ext>
          </c:extLst>
        </c:ser>
        <c:ser>
          <c:idx val="2"/>
          <c:order val="1"/>
          <c:tx>
            <c:strRef>
              <c:f>'Graf 11'!$A$63</c:f>
              <c:strCache>
                <c:ptCount val="1"/>
                <c:pt idx="0">
                  <c:v>Civil - verejná služba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7.9720976581963317E-3"/>
                  <c:y val="-9.310986964618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A2-4835-B9B8-A606E5F6A8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11'!$B$59:$Q$60</c:f>
              <c:multiLvlStrCache>
                <c:ptCount val="16"/>
                <c:lvl>
                  <c:pt idx="0">
                    <c:v>civili</c:v>
                  </c:pt>
                  <c:pt idx="1">
                    <c:v>vojaci</c:v>
                  </c:pt>
                  <c:pt idx="2">
                    <c:v>civili</c:v>
                  </c:pt>
                  <c:pt idx="3">
                    <c:v>vojaci</c:v>
                  </c:pt>
                  <c:pt idx="4">
                    <c:v>civili</c:v>
                  </c:pt>
                  <c:pt idx="5">
                    <c:v>vojaci</c:v>
                  </c:pt>
                  <c:pt idx="6">
                    <c:v>civili</c:v>
                  </c:pt>
                  <c:pt idx="7">
                    <c:v>vojaci</c:v>
                  </c:pt>
                  <c:pt idx="8">
                    <c:v>civili</c:v>
                  </c:pt>
                  <c:pt idx="9">
                    <c:v>vojaci</c:v>
                  </c:pt>
                  <c:pt idx="10">
                    <c:v>civili</c:v>
                  </c:pt>
                  <c:pt idx="11">
                    <c:v>vojaci</c:v>
                  </c:pt>
                  <c:pt idx="12">
                    <c:v>civili</c:v>
                  </c:pt>
                  <c:pt idx="13">
                    <c:v>vojaci</c:v>
                  </c:pt>
                  <c:pt idx="14">
                    <c:v>civili</c:v>
                  </c:pt>
                  <c:pt idx="15">
                    <c:v>vojaci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'Graf 11'!$B$63:$Q$63</c:f>
              <c:numCache>
                <c:formatCode>General</c:formatCode>
                <c:ptCount val="16"/>
                <c:pt idx="0" formatCode="#,##0">
                  <c:v>6395.2000000000007</c:v>
                </c:pt>
                <c:pt idx="2" formatCode="#,##0">
                  <c:v>6374.2</c:v>
                </c:pt>
                <c:pt idx="4" formatCode="#,##0">
                  <c:v>6271.5000000000009</c:v>
                </c:pt>
                <c:pt idx="6" formatCode="#,##0">
                  <c:v>6211.0999999999995</c:v>
                </c:pt>
                <c:pt idx="8" formatCode="#,##0">
                  <c:v>6161.2</c:v>
                </c:pt>
                <c:pt idx="10" formatCode="#,##0">
                  <c:v>6234.5999999999995</c:v>
                </c:pt>
                <c:pt idx="12" formatCode="#,##0">
                  <c:v>6271.1999999999989</c:v>
                </c:pt>
                <c:pt idx="14" formatCode="#,##0">
                  <c:v>6268.9999999999991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2-4835-B9B8-A606E5F6A8E3}"/>
            </c:ext>
          </c:extLst>
        </c:ser>
        <c:ser>
          <c:idx val="0"/>
          <c:order val="2"/>
          <c:tx>
            <c:strRef>
              <c:f>'Graf 11'!$A$61</c:f>
              <c:strCache>
                <c:ptCount val="1"/>
                <c:pt idx="0">
                  <c:v>Civil - štátna služba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11'!$B$59:$Q$60</c:f>
              <c:multiLvlStrCache>
                <c:ptCount val="16"/>
                <c:lvl>
                  <c:pt idx="0">
                    <c:v>civili</c:v>
                  </c:pt>
                  <c:pt idx="1">
                    <c:v>vojaci</c:v>
                  </c:pt>
                  <c:pt idx="2">
                    <c:v>civili</c:v>
                  </c:pt>
                  <c:pt idx="3">
                    <c:v>vojaci</c:v>
                  </c:pt>
                  <c:pt idx="4">
                    <c:v>civili</c:v>
                  </c:pt>
                  <c:pt idx="5">
                    <c:v>vojaci</c:v>
                  </c:pt>
                  <c:pt idx="6">
                    <c:v>civili</c:v>
                  </c:pt>
                  <c:pt idx="7">
                    <c:v>vojaci</c:v>
                  </c:pt>
                  <c:pt idx="8">
                    <c:v>civili</c:v>
                  </c:pt>
                  <c:pt idx="9">
                    <c:v>vojaci</c:v>
                  </c:pt>
                  <c:pt idx="10">
                    <c:v>civili</c:v>
                  </c:pt>
                  <c:pt idx="11">
                    <c:v>vojaci</c:v>
                  </c:pt>
                  <c:pt idx="12">
                    <c:v>civili</c:v>
                  </c:pt>
                  <c:pt idx="13">
                    <c:v>vojaci</c:v>
                  </c:pt>
                  <c:pt idx="14">
                    <c:v>civili</c:v>
                  </c:pt>
                  <c:pt idx="15">
                    <c:v>vojaci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'Graf 11'!$B$61:$Q$61</c:f>
              <c:numCache>
                <c:formatCode>General</c:formatCode>
                <c:ptCount val="16"/>
                <c:pt idx="0" formatCode="#,##0">
                  <c:v>606.5</c:v>
                </c:pt>
                <c:pt idx="2" formatCode="#,##0">
                  <c:v>565.19999999999993</c:v>
                </c:pt>
                <c:pt idx="4" formatCode="#,##0">
                  <c:v>513.9</c:v>
                </c:pt>
                <c:pt idx="6" formatCode="#,##0">
                  <c:v>547.4</c:v>
                </c:pt>
                <c:pt idx="8" formatCode="#,##0">
                  <c:v>561.29999999999995</c:v>
                </c:pt>
                <c:pt idx="10" formatCode="#,##0">
                  <c:v>557.20000000000005</c:v>
                </c:pt>
                <c:pt idx="12" formatCode="#,##0">
                  <c:v>524.5</c:v>
                </c:pt>
                <c:pt idx="14" formatCode="#,##0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A2-4835-B9B8-A606E5F6A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68648032"/>
        <c:axId val="668648424"/>
      </c:barChart>
      <c:catAx>
        <c:axId val="66864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8648424"/>
        <c:crosses val="autoZero"/>
        <c:auto val="1"/>
        <c:lblAlgn val="ctr"/>
        <c:lblOffset val="100"/>
        <c:noMultiLvlLbl val="0"/>
      </c:catAx>
      <c:valAx>
        <c:axId val="668648424"/>
        <c:scaling>
          <c:orientation val="minMax"/>
          <c:max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8648032"/>
        <c:crosses val="autoZero"/>
        <c:crossBetween val="between"/>
        <c:majorUnit val="2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199855623428241"/>
          <c:y val="5.3675567090426549E-2"/>
          <c:w val="0.79964000015693104"/>
          <c:h val="5.9918473877916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89064384120116E-2"/>
          <c:y val="3.3615427002548229E-2"/>
          <c:w val="0.89528020655761953"/>
          <c:h val="0.8657216488643664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11'!$A$7</c:f>
              <c:strCache>
                <c:ptCount val="1"/>
                <c:pt idx="0">
                  <c:v>profesionálni vojaci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11'!$B$5:$S$6</c:f>
              <c:multiLvlStrCache>
                <c:ptCount val="18"/>
                <c:lvl>
                  <c:pt idx="0">
                    <c:v>vojaci</c:v>
                  </c:pt>
                  <c:pt idx="1">
                    <c:v>civili</c:v>
                  </c:pt>
                  <c:pt idx="2">
                    <c:v>vojaci</c:v>
                  </c:pt>
                  <c:pt idx="3">
                    <c:v>civili</c:v>
                  </c:pt>
                  <c:pt idx="4">
                    <c:v>vojaci</c:v>
                  </c:pt>
                  <c:pt idx="5">
                    <c:v>civili</c:v>
                  </c:pt>
                  <c:pt idx="6">
                    <c:v>vojaci</c:v>
                  </c:pt>
                  <c:pt idx="7">
                    <c:v>civili</c:v>
                  </c:pt>
                  <c:pt idx="8">
                    <c:v>vojaci</c:v>
                  </c:pt>
                  <c:pt idx="9">
                    <c:v>civili</c:v>
                  </c:pt>
                  <c:pt idx="10">
                    <c:v>vojaci</c:v>
                  </c:pt>
                  <c:pt idx="11">
                    <c:v>civili</c:v>
                  </c:pt>
                  <c:pt idx="12">
                    <c:v>vojaci</c:v>
                  </c:pt>
                  <c:pt idx="13">
                    <c:v>civili</c:v>
                  </c:pt>
                  <c:pt idx="14">
                    <c:v>vojaci</c:v>
                  </c:pt>
                  <c:pt idx="15">
                    <c:v>civili</c:v>
                  </c:pt>
                  <c:pt idx="16">
                    <c:v>vojaci</c:v>
                  </c:pt>
                  <c:pt idx="17">
                    <c:v>civili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'Graf 11'!$B$7:$S$7</c:f>
              <c:numCache>
                <c:formatCode>#,##0</c:formatCode>
                <c:ptCount val="18"/>
                <c:pt idx="0">
                  <c:v>13743.8</c:v>
                </c:pt>
                <c:pt idx="2">
                  <c:v>13382.699999999993</c:v>
                </c:pt>
                <c:pt idx="4">
                  <c:v>13103.099999999999</c:v>
                </c:pt>
                <c:pt idx="6">
                  <c:v>13096.8</c:v>
                </c:pt>
                <c:pt idx="8">
                  <c:v>13231.699999999997</c:v>
                </c:pt>
                <c:pt idx="10">
                  <c:v>13190.399999999998</c:v>
                </c:pt>
                <c:pt idx="12">
                  <c:v>13069.299999999997</c:v>
                </c:pt>
                <c:pt idx="14">
                  <c:v>13059.299999999997</c:v>
                </c:pt>
                <c:pt idx="16">
                  <c:v>13335.4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0-44F3-BACC-2F035EE19CD9}"/>
            </c:ext>
          </c:extLst>
        </c:ser>
        <c:ser>
          <c:idx val="0"/>
          <c:order val="1"/>
          <c:tx>
            <c:strRef>
              <c:f>'Graf 11'!$A$8</c:f>
              <c:strCache>
                <c:ptCount val="1"/>
                <c:pt idx="0">
                  <c:v>zamestn. vyk. práce vo verej. záujme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11'!$B$5:$S$6</c:f>
              <c:multiLvlStrCache>
                <c:ptCount val="18"/>
                <c:lvl>
                  <c:pt idx="0">
                    <c:v>vojaci</c:v>
                  </c:pt>
                  <c:pt idx="1">
                    <c:v>civili</c:v>
                  </c:pt>
                  <c:pt idx="2">
                    <c:v>vojaci</c:v>
                  </c:pt>
                  <c:pt idx="3">
                    <c:v>civili</c:v>
                  </c:pt>
                  <c:pt idx="4">
                    <c:v>vojaci</c:v>
                  </c:pt>
                  <c:pt idx="5">
                    <c:v>civili</c:v>
                  </c:pt>
                  <c:pt idx="6">
                    <c:v>vojaci</c:v>
                  </c:pt>
                  <c:pt idx="7">
                    <c:v>civili</c:v>
                  </c:pt>
                  <c:pt idx="8">
                    <c:v>vojaci</c:v>
                  </c:pt>
                  <c:pt idx="9">
                    <c:v>civili</c:v>
                  </c:pt>
                  <c:pt idx="10">
                    <c:v>vojaci</c:v>
                  </c:pt>
                  <c:pt idx="11">
                    <c:v>civili</c:v>
                  </c:pt>
                  <c:pt idx="12">
                    <c:v>vojaci</c:v>
                  </c:pt>
                  <c:pt idx="13">
                    <c:v>civili</c:v>
                  </c:pt>
                  <c:pt idx="14">
                    <c:v>vojaci</c:v>
                  </c:pt>
                  <c:pt idx="15">
                    <c:v>civili</c:v>
                  </c:pt>
                  <c:pt idx="16">
                    <c:v>vojaci</c:v>
                  </c:pt>
                  <c:pt idx="17">
                    <c:v>civili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'Graf 11'!$B$8:$S$8</c:f>
              <c:numCache>
                <c:formatCode>#,##0</c:formatCode>
                <c:ptCount val="18"/>
                <c:pt idx="1">
                  <c:v>6395.2000000000007</c:v>
                </c:pt>
                <c:pt idx="3">
                  <c:v>6374.2</c:v>
                </c:pt>
                <c:pt idx="5">
                  <c:v>6271.5000000000009</c:v>
                </c:pt>
                <c:pt idx="7">
                  <c:v>6211.0999999999995</c:v>
                </c:pt>
                <c:pt idx="9">
                  <c:v>6161.2</c:v>
                </c:pt>
                <c:pt idx="11">
                  <c:v>6234.5999999999995</c:v>
                </c:pt>
                <c:pt idx="13">
                  <c:v>6271.1999999999989</c:v>
                </c:pt>
                <c:pt idx="15">
                  <c:v>6268.9999999999991</c:v>
                </c:pt>
                <c:pt idx="17">
                  <c:v>6198.4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10-44F3-BACC-2F035EE19CD9}"/>
            </c:ext>
          </c:extLst>
        </c:ser>
        <c:ser>
          <c:idx val="3"/>
          <c:order val="2"/>
          <c:tx>
            <c:strRef>
              <c:f>'Graf 11'!$A$9</c:f>
              <c:strCache>
                <c:ptCount val="1"/>
                <c:pt idx="0">
                  <c:v>štátni zamestnanci a ústavní činitelia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11'!$B$5:$S$6</c:f>
              <c:multiLvlStrCache>
                <c:ptCount val="18"/>
                <c:lvl>
                  <c:pt idx="0">
                    <c:v>vojaci</c:v>
                  </c:pt>
                  <c:pt idx="1">
                    <c:v>civili</c:v>
                  </c:pt>
                  <c:pt idx="2">
                    <c:v>vojaci</c:v>
                  </c:pt>
                  <c:pt idx="3">
                    <c:v>civili</c:v>
                  </c:pt>
                  <c:pt idx="4">
                    <c:v>vojaci</c:v>
                  </c:pt>
                  <c:pt idx="5">
                    <c:v>civili</c:v>
                  </c:pt>
                  <c:pt idx="6">
                    <c:v>vojaci</c:v>
                  </c:pt>
                  <c:pt idx="7">
                    <c:v>civili</c:v>
                  </c:pt>
                  <c:pt idx="8">
                    <c:v>vojaci</c:v>
                  </c:pt>
                  <c:pt idx="9">
                    <c:v>civili</c:v>
                  </c:pt>
                  <c:pt idx="10">
                    <c:v>vojaci</c:v>
                  </c:pt>
                  <c:pt idx="11">
                    <c:v>civili</c:v>
                  </c:pt>
                  <c:pt idx="12">
                    <c:v>vojaci</c:v>
                  </c:pt>
                  <c:pt idx="13">
                    <c:v>civili</c:v>
                  </c:pt>
                  <c:pt idx="14">
                    <c:v>vojaci</c:v>
                  </c:pt>
                  <c:pt idx="15">
                    <c:v>civili</c:v>
                  </c:pt>
                  <c:pt idx="16">
                    <c:v>vojaci</c:v>
                  </c:pt>
                  <c:pt idx="17">
                    <c:v>civili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'Graf 11'!$B$9:$S$9</c:f>
              <c:numCache>
                <c:formatCode>#,##0</c:formatCode>
                <c:ptCount val="18"/>
                <c:pt idx="1">
                  <c:v>606.5</c:v>
                </c:pt>
                <c:pt idx="3">
                  <c:v>565.19999999999993</c:v>
                </c:pt>
                <c:pt idx="5">
                  <c:v>513.9</c:v>
                </c:pt>
                <c:pt idx="7">
                  <c:v>547.4</c:v>
                </c:pt>
                <c:pt idx="9">
                  <c:v>561.29999999999995</c:v>
                </c:pt>
                <c:pt idx="11">
                  <c:v>557.20000000000005</c:v>
                </c:pt>
                <c:pt idx="13">
                  <c:v>524.5</c:v>
                </c:pt>
                <c:pt idx="15">
                  <c:v>498</c:v>
                </c:pt>
                <c:pt idx="17">
                  <c:v>499.5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10-44F3-BACC-2F035EE19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668647248"/>
        <c:axId val="668648816"/>
      </c:barChart>
      <c:catAx>
        <c:axId val="66864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8648816"/>
        <c:crosses val="autoZero"/>
        <c:auto val="1"/>
        <c:lblAlgn val="ctr"/>
        <c:lblOffset val="100"/>
        <c:noMultiLvlLbl val="0"/>
      </c:catAx>
      <c:valAx>
        <c:axId val="668648816"/>
        <c:scaling>
          <c:orientation val="minMax"/>
          <c:max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86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953701712770016E-2"/>
          <c:y val="1.8393678278466635E-2"/>
          <c:w val="0.9"/>
          <c:h val="5.259815728747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26257731599603E-2"/>
          <c:y val="4.4444444444444446E-2"/>
          <c:w val="0.73331297414749574"/>
          <c:h val="0.88597979797979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12'!$A$5:$B$5</c:f>
              <c:strCache>
                <c:ptCount val="2"/>
                <c:pt idx="0">
                  <c:v>Mzdy a odvody</c:v>
                </c:pt>
                <c:pt idx="1">
                  <c:v>vojaci (vrátane stabilizačného príspevku)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12'!$C$4:$G$4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12'!$C$5:$G$5</c:f>
              <c:numCache>
                <c:formatCode>#\ ##0\ \ </c:formatCode>
                <c:ptCount val="5"/>
                <c:pt idx="0">
                  <c:v>288900948.02589589</c:v>
                </c:pt>
                <c:pt idx="1">
                  <c:v>311172641.72079623</c:v>
                </c:pt>
                <c:pt idx="2">
                  <c:v>323692371.13728184</c:v>
                </c:pt>
                <c:pt idx="3">
                  <c:v>361406091.4491955</c:v>
                </c:pt>
                <c:pt idx="4">
                  <c:v>418741120.58188045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B-4218-A859-5ACFB579239B}"/>
            </c:ext>
          </c:extLst>
        </c:ser>
        <c:ser>
          <c:idx val="1"/>
          <c:order val="1"/>
          <c:tx>
            <c:strRef>
              <c:f>'Graf 12'!$A$6:$B$6</c:f>
              <c:strCache>
                <c:ptCount val="2"/>
                <c:pt idx="0">
                  <c:v>Mzdy a odvody</c:v>
                </c:pt>
                <c:pt idx="1">
                  <c:v>civili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12'!$C$4:$G$4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12'!$C$6:$G$6</c:f>
              <c:numCache>
                <c:formatCode>#\ ##0\ \ </c:formatCode>
                <c:ptCount val="5"/>
                <c:pt idx="0">
                  <c:v>79233388.864104137</c:v>
                </c:pt>
                <c:pt idx="1">
                  <c:v>88543310.649203777</c:v>
                </c:pt>
                <c:pt idx="2">
                  <c:v>92178223.352718204</c:v>
                </c:pt>
                <c:pt idx="3">
                  <c:v>102901856.28388296</c:v>
                </c:pt>
                <c:pt idx="4">
                  <c:v>117462601.7946268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B-4218-A859-5ACFB579239B}"/>
            </c:ext>
          </c:extLst>
        </c:ser>
        <c:ser>
          <c:idx val="2"/>
          <c:order val="2"/>
          <c:tx>
            <c:strRef>
              <c:f>'Graf 12'!$A$7:$B$7</c:f>
              <c:strCache>
                <c:ptCount val="2"/>
                <c:pt idx="0">
                  <c:v>Ostatné 
(stravovanie, odchodné, odstupné,...)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12'!$C$4:$G$4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12'!$C$7:$G$7</c:f>
              <c:numCache>
                <c:formatCode>#\ ##0\ \ </c:formatCode>
                <c:ptCount val="5"/>
                <c:pt idx="0">
                  <c:v>26472779.249999993</c:v>
                </c:pt>
                <c:pt idx="1">
                  <c:v>30561093.169999979</c:v>
                </c:pt>
                <c:pt idx="2">
                  <c:v>22818653.210000008</c:v>
                </c:pt>
                <c:pt idx="3">
                  <c:v>23452468.524929047</c:v>
                </c:pt>
                <c:pt idx="4">
                  <c:v>26272594.962585449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DB-4218-A859-5ACFB579239B}"/>
            </c:ext>
          </c:extLst>
        </c:ser>
        <c:ser>
          <c:idx val="4"/>
          <c:order val="3"/>
          <c:tx>
            <c:strRef>
              <c:f>'Graf 12'!$A$8</c:f>
              <c:strCache>
                <c:ptCount val="1"/>
                <c:pt idx="0">
                  <c:v>Dotácia osobitného účtu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12'!$C$4:$G$4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12'!$C$8:$G$8</c:f>
              <c:numCache>
                <c:formatCode>#\ ##0\ \ </c:formatCode>
                <c:ptCount val="5"/>
                <c:pt idx="0">
                  <c:v>91928806.569999993</c:v>
                </c:pt>
                <c:pt idx="1">
                  <c:v>90877284.370000005</c:v>
                </c:pt>
                <c:pt idx="2">
                  <c:v>89135716.010000005</c:v>
                </c:pt>
                <c:pt idx="3">
                  <c:v>87160096</c:v>
                </c:pt>
                <c:pt idx="4">
                  <c:v>75028704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DB-4218-A859-5ACFB579239B}"/>
            </c:ext>
          </c:extLst>
        </c:ser>
        <c:ser>
          <c:idx val="3"/>
          <c:order val="4"/>
          <c:tx>
            <c:strRef>
              <c:f>'Graf 12'!$A$9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DB-4218-A859-5ACFB579239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DB-4218-A859-5ACFB579239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DB-4218-A859-5ACFB579239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DB-4218-A859-5ACFB579239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DB-4218-A859-5ACFB57923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'Graf 12'!$C$4:$G$4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12'!$C$12:$G$12</c:f>
              <c:numCache>
                <c:formatCode>#\ ##0\ \ 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9-19DB-4218-A859-5ACFB579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8649296"/>
        <c:axId val="668649688"/>
      </c:barChart>
      <c:catAx>
        <c:axId val="66864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8649688"/>
        <c:crosses val="autoZero"/>
        <c:auto val="1"/>
        <c:lblAlgn val="ctr"/>
        <c:lblOffset val="100"/>
        <c:noMultiLvlLbl val="0"/>
      </c:catAx>
      <c:valAx>
        <c:axId val="668649688"/>
        <c:scaling>
          <c:orientation val="minMax"/>
          <c:max val="7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\ ##0\ \ 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8649296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356817693410497"/>
          <c:y val="0.26151012891344383"/>
          <c:w val="0.21391804916959756"/>
          <c:h val="0.52735256159278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13'!$B$7</c:f>
              <c:strCache>
                <c:ptCount val="1"/>
                <c:pt idx="0">
                  <c:v>VPM voči upravenému rozpočtu (%)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13'!$A$8:$A$28</c:f>
              <c:strCache>
                <c:ptCount val="21"/>
                <c:pt idx="0">
                  <c:v>Ministerstvo obrany SR</c:v>
                </c:pt>
                <c:pt idx="1">
                  <c:v>z toho vojaci</c:v>
                </c:pt>
                <c:pt idx="2">
                  <c:v>z toho civili</c:v>
                </c:pt>
                <c:pt idx="3">
                  <c:v>Ministerstvo vnútra SR</c:v>
                </c:pt>
                <c:pt idx="4">
                  <c:v>z toho policajti</c:v>
                </c:pt>
                <c:pt idx="5">
                  <c:v>z toho hasiči</c:v>
                </c:pt>
                <c:pt idx="6">
                  <c:v>z toho regionálne školstvo</c:v>
                </c:pt>
                <c:pt idx="7">
                  <c:v>MV SR bez horeuvedených</c:v>
                </c:pt>
                <c:pt idx="8">
                  <c:v>ÚPVII</c:v>
                </c:pt>
                <c:pt idx="9">
                  <c:v>Ministerstvo školstva, vedy, výskumu a športu SR</c:v>
                </c:pt>
                <c:pt idx="10">
                  <c:v>Ministerstvo dopravy a výstavby SR </c:v>
                </c:pt>
                <c:pt idx="11">
                  <c:v>Ministerstvo pôdohosp. a rozvoja vidieka SR</c:v>
                </c:pt>
                <c:pt idx="12">
                  <c:v>Ministerstvo zahr. vecí a európskych záležitostí SR </c:v>
                </c:pt>
                <c:pt idx="13">
                  <c:v>Ministerstvo financií SR</c:v>
                </c:pt>
                <c:pt idx="14">
                  <c:v>Ministerstvo spravodlivosti SR </c:v>
                </c:pt>
                <c:pt idx="15">
                  <c:v>Ministerstvo životného prostredia SR</c:v>
                </c:pt>
                <c:pt idx="16">
                  <c:v>Ministerstvo práce, sociálnych vecí a rodiny SR</c:v>
                </c:pt>
                <c:pt idx="17">
                  <c:v>Ministerstvo kultúry SR</c:v>
                </c:pt>
                <c:pt idx="18">
                  <c:v>Ministerstvo zdravotníctva SR</c:v>
                </c:pt>
                <c:pt idx="19">
                  <c:v>Úrad vlády SR</c:v>
                </c:pt>
                <c:pt idx="20">
                  <c:v>Ministerstvo hospodárstva SR</c:v>
                </c:pt>
              </c:strCache>
            </c:strRef>
          </c:cat>
          <c:val>
            <c:numRef>
              <c:f>'Graf 13'!$B$8:$B$28</c:f>
              <c:numCache>
                <c:formatCode>0%</c:formatCode>
                <c:ptCount val="21"/>
                <c:pt idx="0">
                  <c:v>6.4311671150125094E-2</c:v>
                </c:pt>
                <c:pt idx="1">
                  <c:v>8.1128623698283137E-2</c:v>
                </c:pt>
                <c:pt idx="2">
                  <c:v>3.005589795040859E-2</c:v>
                </c:pt>
                <c:pt idx="3">
                  <c:v>5.6430948101120586E-2</c:v>
                </c:pt>
                <c:pt idx="4">
                  <c:v>0.10208135060206067</c:v>
                </c:pt>
                <c:pt idx="5">
                  <c:v>1.8350702310829178E-2</c:v>
                </c:pt>
                <c:pt idx="6">
                  <c:v>1.1480275756414958E-2</c:v>
                </c:pt>
                <c:pt idx="7">
                  <c:v>2.1335443514959845E-2</c:v>
                </c:pt>
                <c:pt idx="8">
                  <c:v>0.1842281879194631</c:v>
                </c:pt>
                <c:pt idx="9">
                  <c:v>0.13829383886255922</c:v>
                </c:pt>
                <c:pt idx="10">
                  <c:v>7.5430144528561532E-2</c:v>
                </c:pt>
                <c:pt idx="11">
                  <c:v>4.3621197252208095E-2</c:v>
                </c:pt>
                <c:pt idx="12">
                  <c:v>4.1265276779295375E-2</c:v>
                </c:pt>
                <c:pt idx="13">
                  <c:v>3.6569274269557021E-2</c:v>
                </c:pt>
                <c:pt idx="14">
                  <c:v>2.5576554824744045E-2</c:v>
                </c:pt>
                <c:pt idx="15">
                  <c:v>1.7779503105590132E-2</c:v>
                </c:pt>
                <c:pt idx="16">
                  <c:v>1.4866204162537165E-3</c:v>
                </c:pt>
                <c:pt idx="17">
                  <c:v>0</c:v>
                </c:pt>
                <c:pt idx="18">
                  <c:v>-1.8205735332807109E-2</c:v>
                </c:pt>
                <c:pt idx="19">
                  <c:v>-0.10640569395017785</c:v>
                </c:pt>
                <c:pt idx="20">
                  <c:v>-0.15836431226765807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0-4A6F-8661-8A3437A80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8650472"/>
        <c:axId val="668650864"/>
      </c:barChart>
      <c:catAx>
        <c:axId val="668650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8650864"/>
        <c:crosses val="autoZero"/>
        <c:auto val="1"/>
        <c:lblAlgn val="ctr"/>
        <c:lblOffset val="100"/>
        <c:noMultiLvlLbl val="0"/>
      </c:catAx>
      <c:valAx>
        <c:axId val="668650864"/>
        <c:scaling>
          <c:orientation val="minMax"/>
          <c:max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8650472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14'!$A$6</c:f>
              <c:strCache>
                <c:ptCount val="1"/>
                <c:pt idx="0">
                  <c:v>Slovensko podľa Dlhodobého plánu 2030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300081901222149E-2"/>
                  <c:y val="-6.7827144742191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FD-46EB-8A83-22A6CFAA2FC6}"/>
                </c:ext>
              </c:extLst>
            </c:dLbl>
            <c:dLbl>
              <c:idx val="3"/>
              <c:layout>
                <c:manualLayout>
                  <c:x val="-3.2799980294442851E-2"/>
                  <c:y val="4.5719035525386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FD-46EB-8A83-22A6CFAA2F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14'!$B$5:$L$5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'Graf 14'!$B$6:$L$6</c:f>
              <c:numCache>
                <c:formatCode>#,##0</c:formatCode>
                <c:ptCount val="11"/>
                <c:pt idx="0">
                  <c:v>13799</c:v>
                </c:pt>
                <c:pt idx="1">
                  <c:v>14561</c:v>
                </c:pt>
                <c:pt idx="2">
                  <c:v>15361</c:v>
                </c:pt>
                <c:pt idx="3">
                  <c:v>15761</c:v>
                </c:pt>
                <c:pt idx="4">
                  <c:v>16161</c:v>
                </c:pt>
                <c:pt idx="5">
                  <c:v>16411</c:v>
                </c:pt>
                <c:pt idx="6">
                  <c:v>16661</c:v>
                </c:pt>
                <c:pt idx="7">
                  <c:v>16911</c:v>
                </c:pt>
                <c:pt idx="8">
                  <c:v>17161</c:v>
                </c:pt>
                <c:pt idx="9">
                  <c:v>17411</c:v>
                </c:pt>
                <c:pt idx="10">
                  <c:v>17600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1-4B21-AA5A-BCFDAD110B0B}"/>
            </c:ext>
          </c:extLst>
        </c:ser>
        <c:ser>
          <c:idx val="1"/>
          <c:order val="1"/>
          <c:tx>
            <c:strRef>
              <c:f>'Graf 14'!$A$7</c:f>
              <c:strCache>
                <c:ptCount val="1"/>
                <c:pt idx="0">
                  <c:v>Slovensko na mediáne C3 a F3 (1. scenár)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799980294442789E-2"/>
                  <c:y val="5.4468770593064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FD-46EB-8A83-22A6CFAA2FC6}"/>
                </c:ext>
              </c:extLst>
            </c:dLbl>
            <c:dLbl>
              <c:idx val="3"/>
              <c:layout>
                <c:manualLayout>
                  <c:x val="-4.1300679225925015E-2"/>
                  <c:y val="-5.5737816137231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FD-46EB-8A83-22A6CFAA2F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14'!$B$5:$L$5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'Graf 14'!$B$7:$L$7</c:f>
              <c:numCache>
                <c:formatCode>#,##0</c:formatCode>
                <c:ptCount val="11"/>
                <c:pt idx="0">
                  <c:v>13781.833811295819</c:v>
                </c:pt>
                <c:pt idx="1">
                  <c:v>14737.070694871663</c:v>
                </c:pt>
                <c:pt idx="2">
                  <c:v>15322.650188711714</c:v>
                </c:pt>
                <c:pt idx="3">
                  <c:v>16213.371348117738</c:v>
                </c:pt>
                <c:pt idx="4">
                  <c:v>15663.949271660169</c:v>
                </c:pt>
                <c:pt idx="5">
                  <c:v>16160.777562156232</c:v>
                </c:pt>
                <c:pt idx="6">
                  <c:v>16146.635535898895</c:v>
                </c:pt>
                <c:pt idx="7">
                  <c:v>16126.844988373186</c:v>
                </c:pt>
                <c:pt idx="8">
                  <c:v>16103.342047938391</c:v>
                </c:pt>
                <c:pt idx="9">
                  <c:v>16076.579662054712</c:v>
                </c:pt>
                <c:pt idx="10">
                  <c:v>16045.888771075055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1-4B21-AA5A-BCFDAD110B0B}"/>
            </c:ext>
          </c:extLst>
        </c:ser>
        <c:ser>
          <c:idx val="3"/>
          <c:order val="2"/>
          <c:tx>
            <c:strRef>
              <c:f>'Graf 14'!$A$8</c:f>
              <c:strCache>
                <c:ptCount val="1"/>
                <c:pt idx="0">
                  <c:v>Slovensko podľa Smernice pre obranné plánovanie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3.8976039274033524E-3"/>
                  <c:y val="-8.98350661528776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FD-46EB-8A83-22A6CFAA2F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14'!$B$8:$L$8</c:f>
              <c:numCache>
                <c:formatCode>#,##0</c:formatCode>
                <c:ptCount val="11"/>
                <c:pt idx="0">
                  <c:v>12850</c:v>
                </c:pt>
                <c:pt idx="1">
                  <c:v>13050</c:v>
                </c:pt>
                <c:pt idx="2">
                  <c:v>13250</c:v>
                </c:pt>
                <c:pt idx="3">
                  <c:v>13650</c:v>
                </c:pt>
                <c:pt idx="4">
                  <c:v>14050</c:v>
                </c:pt>
                <c:pt idx="5">
                  <c:v>14450</c:v>
                </c:pt>
                <c:pt idx="6">
                  <c:v>14980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91-4B21-AA5A-BCFDAD110B0B}"/>
            </c:ext>
          </c:extLst>
        </c:ser>
        <c:ser>
          <c:idx val="2"/>
          <c:order val="3"/>
          <c:tx>
            <c:strRef>
              <c:f>'Graf 14'!$A$9</c:f>
              <c:strCache>
                <c:ptCount val="1"/>
                <c:pt idx="0">
                  <c:v>Slovensko na mediáne C3 a F3 (2. scenár)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91-4B21-AA5A-BCFDAD110B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91-4B21-AA5A-BCFDAD110B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91-4B21-AA5A-BCFDAD110B0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91-4B21-AA5A-BCFDAD110B0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91-4B21-AA5A-BCFDAD110B0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91-4B21-AA5A-BCFDAD110B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14'!$B$9:$L$9</c:f>
              <c:numCache>
                <c:formatCode>#,##0</c:formatCode>
                <c:ptCount val="11"/>
                <c:pt idx="0">
                  <c:v>13781.833811295819</c:v>
                </c:pt>
                <c:pt idx="1">
                  <c:v>14737.070694871663</c:v>
                </c:pt>
                <c:pt idx="2">
                  <c:v>15322.650188711714</c:v>
                </c:pt>
                <c:pt idx="3">
                  <c:v>16213.371348117738</c:v>
                </c:pt>
                <c:pt idx="4">
                  <c:v>15663.949271660169</c:v>
                </c:pt>
                <c:pt idx="5">
                  <c:v>16160.777562156232</c:v>
                </c:pt>
                <c:pt idx="6">
                  <c:v>14676.564955574784</c:v>
                </c:pt>
                <c:pt idx="7">
                  <c:v>14658.576238629903</c:v>
                </c:pt>
                <c:pt idx="8">
                  <c:v>14637.213123622363</c:v>
                </c:pt>
                <c:pt idx="9">
                  <c:v>14612.887319406698</c:v>
                </c:pt>
                <c:pt idx="10">
                  <c:v>14584.990680877516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D91-4B21-AA5A-BCFDAD110B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18331992"/>
        <c:axId val="618332384"/>
      </c:lineChart>
      <c:catAx>
        <c:axId val="618331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8332384"/>
        <c:crosses val="autoZero"/>
        <c:auto val="1"/>
        <c:lblAlgn val="ctr"/>
        <c:lblOffset val="100"/>
        <c:noMultiLvlLbl val="0"/>
      </c:catAx>
      <c:valAx>
        <c:axId val="618332384"/>
        <c:scaling>
          <c:orientation val="minMax"/>
          <c:min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8331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671804357112686E-2"/>
          <c:y val="3.627641433222184E-2"/>
          <c:w val="0.92758537714557032"/>
          <c:h val="0.89015465385886783"/>
        </c:manualLayout>
      </c:layout>
      <c:lineChart>
        <c:grouping val="standard"/>
        <c:varyColors val="0"/>
        <c:ser>
          <c:idx val="0"/>
          <c:order val="0"/>
          <c:tx>
            <c:strRef>
              <c:f>'Graf 15'!$A$7</c:f>
              <c:strCache>
                <c:ptCount val="1"/>
                <c:pt idx="0">
                  <c:v>0 p.b.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15'!$B$6:$N$6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'Graf 15'!$B$7:$N$7</c:f>
              <c:numCache>
                <c:formatCode>0%</c:formatCode>
                <c:ptCount val="13"/>
                <c:pt idx="0">
                  <c:v>0.43940867615363394</c:v>
                </c:pt>
                <c:pt idx="1">
                  <c:v>0.44494345452127398</c:v>
                </c:pt>
                <c:pt idx="2">
                  <c:v>0.50229811242470457</c:v>
                </c:pt>
                <c:pt idx="3">
                  <c:v>0.5068622635456248</c:v>
                </c:pt>
                <c:pt idx="4">
                  <c:v>0.50337306865423492</c:v>
                </c:pt>
                <c:pt idx="5">
                  <c:v>0.4575339135635027</c:v>
                </c:pt>
                <c:pt idx="6">
                  <c:v>0.46563527776030356</c:v>
                </c:pt>
                <c:pt idx="7">
                  <c:v>0.47213055517869673</c:v>
                </c:pt>
                <c:pt idx="8">
                  <c:v>0.47893011261765794</c:v>
                </c:pt>
                <c:pt idx="9">
                  <c:v>0.48610061350948597</c:v>
                </c:pt>
                <c:pt idx="10">
                  <c:v>0.49366021979383917</c:v>
                </c:pt>
                <c:pt idx="11">
                  <c:v>0.50166891468518537</c:v>
                </c:pt>
                <c:pt idx="12">
                  <c:v>0.50865947773310982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9-401C-9FBD-036E81D9188F}"/>
            </c:ext>
          </c:extLst>
        </c:ser>
        <c:ser>
          <c:idx val="2"/>
          <c:order val="1"/>
          <c:tx>
            <c:strRef>
              <c:f>'Graf 15'!$A$9</c:f>
              <c:strCache>
                <c:ptCount val="1"/>
                <c:pt idx="0">
                  <c:v>2 p.b.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'Graf 15'!$B$6:$N$6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'Graf 15'!$B$9:$N$9</c:f>
              <c:numCache>
                <c:formatCode>0%</c:formatCode>
                <c:ptCount val="13"/>
                <c:pt idx="0">
                  <c:v>0.43940867615363394</c:v>
                </c:pt>
                <c:pt idx="1">
                  <c:v>0.44494345452127398</c:v>
                </c:pt>
                <c:pt idx="2">
                  <c:v>0.50229811242470457</c:v>
                </c:pt>
                <c:pt idx="3">
                  <c:v>0.51661265817306801</c:v>
                </c:pt>
                <c:pt idx="4">
                  <c:v>0.52284218135115901</c:v>
                </c:pt>
                <c:pt idx="5">
                  <c:v>0.484292444374049</c:v>
                </c:pt>
                <c:pt idx="6">
                  <c:v>0.50226630076244583</c:v>
                </c:pt>
                <c:pt idx="7">
                  <c:v>0.51898407699512383</c:v>
                </c:pt>
                <c:pt idx="8">
                  <c:v>0.53649765860271903</c:v>
                </c:pt>
                <c:pt idx="9">
                  <c:v>0.55491391768578213</c:v>
                </c:pt>
                <c:pt idx="10">
                  <c:v>0.57429011598062751</c:v>
                </c:pt>
                <c:pt idx="11">
                  <c:v>0.59473591040093354</c:v>
                </c:pt>
                <c:pt idx="12">
                  <c:v>0.61452261957487142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9-401C-9FBD-036E81D9188F}"/>
            </c:ext>
          </c:extLst>
        </c:ser>
        <c:ser>
          <c:idx val="4"/>
          <c:order val="2"/>
          <c:tx>
            <c:strRef>
              <c:f>'Graf 15'!$A$11</c:f>
              <c:strCache>
                <c:ptCount val="1"/>
                <c:pt idx="0">
                  <c:v>4 p.b.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15'!$B$6:$N$6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'Graf 15'!$B$11:$N$11</c:f>
              <c:numCache>
                <c:formatCode>0%</c:formatCode>
                <c:ptCount val="13"/>
                <c:pt idx="0">
                  <c:v>0.43940867615363394</c:v>
                </c:pt>
                <c:pt idx="1">
                  <c:v>0.44494345452127398</c:v>
                </c:pt>
                <c:pt idx="2">
                  <c:v>0.50229811242470457</c:v>
                </c:pt>
                <c:pt idx="3">
                  <c:v>0.5263630528005111</c:v>
                </c:pt>
                <c:pt idx="4">
                  <c:v>0.54268068411136672</c:v>
                </c:pt>
                <c:pt idx="5">
                  <c:v>0.51207444330325025</c:v>
                </c:pt>
                <c:pt idx="6">
                  <c:v>0.54101724755323732</c:v>
                </c:pt>
                <c:pt idx="7">
                  <c:v>0.56948562451871199</c:v>
                </c:pt>
                <c:pt idx="8">
                  <c:v>0.59971957609504978</c:v>
                </c:pt>
                <c:pt idx="9">
                  <c:v>0.63191355868822197</c:v>
                </c:pt>
                <c:pt idx="10">
                  <c:v>0.66621600279009352</c:v>
                </c:pt>
                <c:pt idx="11">
                  <c:v>0.70284497299208681</c:v>
                </c:pt>
                <c:pt idx="12">
                  <c:v>0.73981803825890713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A9-401C-9FBD-036E81D9188F}"/>
            </c:ext>
          </c:extLst>
        </c:ser>
        <c:ser>
          <c:idx val="5"/>
          <c:order val="3"/>
          <c:tx>
            <c:strRef>
              <c:f>'Graf 15'!$A$12</c:f>
              <c:strCache>
                <c:ptCount val="1"/>
                <c:pt idx="0">
                  <c:v>zmrazenie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'Graf 15'!$B$6:$N$6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'Graf 15'!$B$12:$N$12</c:f>
              <c:numCache>
                <c:formatCode>0%</c:formatCode>
                <c:ptCount val="13"/>
                <c:pt idx="0">
                  <c:v>0.43940867615363394</c:v>
                </c:pt>
                <c:pt idx="1">
                  <c:v>0.44494345452127398</c:v>
                </c:pt>
                <c:pt idx="2">
                  <c:v>0.50229811242470457</c:v>
                </c:pt>
                <c:pt idx="3">
                  <c:v>0.48751973137215782</c:v>
                </c:pt>
                <c:pt idx="4">
                  <c:v>0.4617375791046705</c:v>
                </c:pt>
                <c:pt idx="5">
                  <c:v>0.40016175878700666</c:v>
                </c:pt>
                <c:pt idx="6">
                  <c:v>0.38829805585109922</c:v>
                </c:pt>
                <c:pt idx="7">
                  <c:v>0.37539500973951168</c:v>
                </c:pt>
                <c:pt idx="8">
                  <c:v>0.36308271862127289</c:v>
                </c:pt>
                <c:pt idx="9">
                  <c:v>0.35137159580873745</c:v>
                </c:pt>
                <c:pt idx="10">
                  <c:v>0.34023239430855096</c:v>
                </c:pt>
                <c:pt idx="11">
                  <c:v>0.32966418517913454</c:v>
                </c:pt>
                <c:pt idx="12">
                  <c:v>0.31870491771686732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A9-401C-9FBD-036E81D91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333168"/>
        <c:axId val="650539368"/>
      </c:lineChart>
      <c:catAx>
        <c:axId val="61833316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0539368"/>
        <c:crosses val="autoZero"/>
        <c:auto val="1"/>
        <c:lblAlgn val="ctr"/>
        <c:lblOffset val="100"/>
        <c:noMultiLvlLbl val="0"/>
      </c:catAx>
      <c:valAx>
        <c:axId val="650539368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8333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42380065336561"/>
          <c:y val="0.85130591196490668"/>
          <c:w val="0.37181058001821088"/>
          <c:h val="5.30562684319630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16'!$A$6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16'!$B$5:$E$5</c:f>
              <c:strCache>
                <c:ptCount val="4"/>
                <c:pt idx="0">
                  <c:v>kompenzácie vojaka</c:v>
                </c:pt>
                <c:pt idx="1">
                  <c:v>plat vojaka</c:v>
                </c:pt>
                <c:pt idx="2">
                  <c:v>plat vojaka vo veliacich štruktúrach</c:v>
                </c:pt>
                <c:pt idx="3">
                  <c:v>plat vojaka mimo veliacich štruktúr</c:v>
                </c:pt>
              </c:strCache>
            </c:strRef>
          </c:cat>
          <c:val>
            <c:numRef>
              <c:f>'Graf 16'!$B$6:$E$6</c:f>
              <c:numCache>
                <c:formatCode>0%</c:formatCode>
                <c:ptCount val="4"/>
                <c:pt idx="0">
                  <c:v>2.1369760258768107</c:v>
                </c:pt>
                <c:pt idx="1">
                  <c:v>1.6486382242496078</c:v>
                </c:pt>
                <c:pt idx="2">
                  <c:v>4.7135081821639426</c:v>
                </c:pt>
                <c:pt idx="3">
                  <c:v>1.4037098845121809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A-46AA-9A2C-AE25D02CBAA3}"/>
            </c:ext>
          </c:extLst>
        </c:ser>
        <c:ser>
          <c:idx val="1"/>
          <c:order val="1"/>
          <c:tx>
            <c:strRef>
              <c:f>'Graf 16'!$A$7</c:f>
              <c:strCache>
                <c:ptCount val="1"/>
                <c:pt idx="0">
                  <c:v>referenčné krajiny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16'!$B$5:$E$5</c:f>
              <c:strCache>
                <c:ptCount val="4"/>
                <c:pt idx="0">
                  <c:v>kompenzácie vojaka</c:v>
                </c:pt>
                <c:pt idx="1">
                  <c:v>plat vojaka</c:v>
                </c:pt>
                <c:pt idx="2">
                  <c:v>plat vojaka vo veliacich štruktúrach</c:v>
                </c:pt>
                <c:pt idx="3">
                  <c:v>plat vojaka mimo veliacich štruktúr</c:v>
                </c:pt>
              </c:strCache>
            </c:strRef>
          </c:cat>
          <c:val>
            <c:numRef>
              <c:f>'Graf 16'!$B$7:$E$7</c:f>
              <c:numCache>
                <c:formatCode>0%</c:formatCode>
                <c:ptCount val="4"/>
                <c:pt idx="0">
                  <c:v>1.216601387741497</c:v>
                </c:pt>
                <c:pt idx="1">
                  <c:v>1.1710210973444233</c:v>
                </c:pt>
                <c:pt idx="2">
                  <c:v>2.3711635767742969</c:v>
                </c:pt>
                <c:pt idx="3">
                  <c:v>1.0255374059904496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A-46AA-9A2C-AE25D02CBAA3}"/>
            </c:ext>
          </c:extLst>
        </c:ser>
        <c:ser>
          <c:idx val="2"/>
          <c:order val="2"/>
          <c:tx>
            <c:strRef>
              <c:f>'Graf 16'!$A$8</c:f>
              <c:strCache>
                <c:ptCount val="1"/>
                <c:pt idx="0">
                  <c:v>F3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16'!$B$5:$E$5</c:f>
              <c:strCache>
                <c:ptCount val="4"/>
                <c:pt idx="0">
                  <c:v>kompenzácie vojaka</c:v>
                </c:pt>
                <c:pt idx="1">
                  <c:v>plat vojaka</c:v>
                </c:pt>
                <c:pt idx="2">
                  <c:v>plat vojaka vo veliacich štruktúrach</c:v>
                </c:pt>
                <c:pt idx="3">
                  <c:v>plat vojaka mimo veliacich štruktúr</c:v>
                </c:pt>
              </c:strCache>
            </c:strRef>
          </c:cat>
          <c:val>
            <c:numRef>
              <c:f>'Graf 16'!$B$8:$E$8</c:f>
              <c:numCache>
                <c:formatCode>0%</c:formatCode>
                <c:ptCount val="4"/>
                <c:pt idx="0">
                  <c:v>1.1793041970095466</c:v>
                </c:pt>
                <c:pt idx="1">
                  <c:v>1.1793041970095466</c:v>
                </c:pt>
                <c:pt idx="2">
                  <c:v>1.8639716682505805</c:v>
                </c:pt>
                <c:pt idx="3">
                  <c:v>0.89891565342445923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1A-46AA-9A2C-AE25D02CBAA3}"/>
            </c:ext>
          </c:extLst>
        </c:ser>
        <c:ser>
          <c:idx val="3"/>
          <c:order val="3"/>
          <c:tx>
            <c:strRef>
              <c:f>'Graf 16'!$A$9</c:f>
              <c:strCache>
                <c:ptCount val="1"/>
                <c:pt idx="0">
                  <c:v>C3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16'!$B$5:$E$5</c:f>
              <c:strCache>
                <c:ptCount val="4"/>
                <c:pt idx="0">
                  <c:v>kompenzácie vojaka</c:v>
                </c:pt>
                <c:pt idx="1">
                  <c:v>plat vojaka</c:v>
                </c:pt>
                <c:pt idx="2">
                  <c:v>plat vojaka vo veliacich štruktúrach</c:v>
                </c:pt>
                <c:pt idx="3">
                  <c:v>plat vojaka mimo veliacich štruktúr</c:v>
                </c:pt>
              </c:strCache>
            </c:strRef>
          </c:cat>
          <c:val>
            <c:numRef>
              <c:f>'Graf 16'!$B$9:$E$9</c:f>
              <c:numCache>
                <c:formatCode>0%</c:formatCode>
                <c:ptCount val="4"/>
                <c:pt idx="0">
                  <c:v>1.5545856942335017</c:v>
                </c:pt>
                <c:pt idx="1">
                  <c:v>1.1627379976793</c:v>
                </c:pt>
                <c:pt idx="2">
                  <c:v>2.8783554852980138</c:v>
                </c:pt>
                <c:pt idx="3">
                  <c:v>1.1521591585564399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1A-46AA-9A2C-AE25D02CBAA3}"/>
            </c:ext>
          </c:extLst>
        </c:ser>
        <c:ser>
          <c:idx val="4"/>
          <c:order val="4"/>
          <c:tx>
            <c:strRef>
              <c:f>'Graf 16'!$A$10</c:f>
              <c:strCache>
                <c:ptCount val="1"/>
                <c:pt idx="0">
                  <c:v>NATO-EÚ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16'!$B$5:$E$5</c:f>
              <c:strCache>
                <c:ptCount val="4"/>
                <c:pt idx="0">
                  <c:v>kompenzácie vojaka</c:v>
                </c:pt>
                <c:pt idx="1">
                  <c:v>plat vojaka</c:v>
                </c:pt>
                <c:pt idx="2">
                  <c:v>plat vojaka vo veliacich štruktúrach</c:v>
                </c:pt>
                <c:pt idx="3">
                  <c:v>plat vojaka mimo veliacich štruktúr</c:v>
                </c:pt>
              </c:strCache>
            </c:strRef>
          </c:cat>
          <c:val>
            <c:numRef>
              <c:f>'Graf 16'!$B$10:$E$10</c:f>
              <c:numCache>
                <c:formatCode>0%</c:formatCode>
                <c:ptCount val="4"/>
                <c:pt idx="0">
                  <c:v>1.268830600170054</c:v>
                </c:pt>
                <c:pt idx="1">
                  <c:v>1.1650462168401357</c:v>
                </c:pt>
                <c:pt idx="2">
                  <c:v>2.0080459295885404</c:v>
                </c:pt>
                <c:pt idx="3">
                  <c:v>1.0741317110865929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1A-46AA-9A2C-AE25D02CBA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0540152"/>
        <c:axId val="650540544"/>
      </c:barChart>
      <c:catAx>
        <c:axId val="650540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0540544"/>
        <c:crosses val="autoZero"/>
        <c:auto val="1"/>
        <c:lblAlgn val="ctr"/>
        <c:lblOffset val="100"/>
        <c:noMultiLvlLbl val="0"/>
      </c:catAx>
      <c:valAx>
        <c:axId val="65054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0540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011620223267491"/>
          <c:y val="4.1074907591085168E-2"/>
          <c:w val="0.16879594907719281"/>
          <c:h val="0.260903238555608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12749079010859E-2"/>
          <c:y val="4.0968342644320296E-2"/>
          <c:w val="0.90446398236094927"/>
          <c:h val="0.836350093109869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'Graf 17'!$A$6</c:f>
              <c:strCache>
                <c:ptCount val="1"/>
                <c:pt idx="0">
                  <c:v>Profesionálni vojaci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pct80">
                <a:fgClr>
                  <a:srgbClr val="00B0F0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0C-42F7-B48A-E6F6E1A2DC71}"/>
              </c:ext>
            </c:extLst>
          </c:dPt>
          <c:cat>
            <c:strRef>
              <c:f>'Graf 17'!$B$5:$K$5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odhad 2020</c:v>
                </c:pt>
              </c:strCache>
            </c:strRef>
          </c:cat>
          <c:val>
            <c:numRef>
              <c:f>'Graf 17'!$B$6:$K$6</c:f>
              <c:numCache>
                <c:formatCode>#,##0</c:formatCode>
                <c:ptCount val="10"/>
                <c:pt idx="0">
                  <c:v>1155.6800096528375</c:v>
                </c:pt>
                <c:pt idx="1">
                  <c:v>1156.1460255902527</c:v>
                </c:pt>
                <c:pt idx="2">
                  <c:v>1165.3059454124088</c:v>
                </c:pt>
                <c:pt idx="3">
                  <c:v>1199.0488643536335</c:v>
                </c:pt>
                <c:pt idx="4">
                  <c:v>1158.7241183420626</c:v>
                </c:pt>
                <c:pt idx="5">
                  <c:v>1264.8304575044478</c:v>
                </c:pt>
                <c:pt idx="6">
                  <c:v>1329.9108916825437</c:v>
                </c:pt>
                <c:pt idx="7">
                  <c:v>1511.6379195924237</c:v>
                </c:pt>
                <c:pt idx="8">
                  <c:v>1720.914270788028</c:v>
                </c:pt>
                <c:pt idx="9">
                  <c:v>2065.0971249456334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0C-42F7-B48A-E6F6E1A2DC71}"/>
            </c:ext>
          </c:extLst>
        </c:ser>
        <c:ser>
          <c:idx val="5"/>
          <c:order val="1"/>
          <c:tx>
            <c:strRef>
              <c:f>'Graf 17'!$A$7</c:f>
              <c:strCache>
                <c:ptCount val="1"/>
                <c:pt idx="0">
                  <c:v>Profesionálni vojaci po započítaní stabilizačného príspevku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pct80">
                <a:fgClr>
                  <a:srgbClr val="002060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30C-42F7-B48A-E6F6E1A2DC71}"/>
              </c:ext>
            </c:extLst>
          </c:dPt>
          <c:cat>
            <c:strRef>
              <c:f>'Graf 17'!$B$5:$K$5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odhad 2020</c:v>
                </c:pt>
              </c:strCache>
            </c:strRef>
          </c:cat>
          <c:val>
            <c:numRef>
              <c:f>'Graf 17'!$B$7:$K$7</c:f>
              <c:numCache>
                <c:formatCode>#,##0</c:formatCode>
                <c:ptCount val="10"/>
                <c:pt idx="0">
                  <c:v>1157.5815630199315</c:v>
                </c:pt>
                <c:pt idx="1">
                  <c:v>1157.1540216099897</c:v>
                </c:pt>
                <c:pt idx="2">
                  <c:v>1398.2443294589323</c:v>
                </c:pt>
                <c:pt idx="3">
                  <c:v>1432.8953031147557</c:v>
                </c:pt>
                <c:pt idx="4">
                  <c:v>1388.4195879970075</c:v>
                </c:pt>
                <c:pt idx="5">
                  <c:v>1505.8781671392328</c:v>
                </c:pt>
                <c:pt idx="6">
                  <c:v>1580.0675308419989</c:v>
                </c:pt>
                <c:pt idx="7">
                  <c:v>1775.5605137079838</c:v>
                </c:pt>
                <c:pt idx="8">
                  <c:v>2016.454785976438</c:v>
                </c:pt>
                <c:pt idx="9">
                  <c:v>2360.6376401340431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0C-42F7-B48A-E6F6E1A2DC71}"/>
            </c:ext>
          </c:extLst>
        </c:ser>
        <c:ser>
          <c:idx val="0"/>
          <c:order val="2"/>
          <c:tx>
            <c:strRef>
              <c:f>'Graf 17'!$A$8</c:f>
              <c:strCache>
                <c:ptCount val="1"/>
                <c:pt idx="0">
                  <c:v>Policajti MV SR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pct9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0C-42F7-B48A-E6F6E1A2DC71}"/>
              </c:ext>
            </c:extLst>
          </c:dPt>
          <c:cat>
            <c:strRef>
              <c:f>'Graf 17'!$B$5:$K$5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odhad 2020</c:v>
                </c:pt>
              </c:strCache>
            </c:strRef>
          </c:cat>
          <c:val>
            <c:numRef>
              <c:f>'Graf 17'!$B$8:$K$8</c:f>
              <c:numCache>
                <c:formatCode>#,##0</c:formatCode>
                <c:ptCount val="10"/>
                <c:pt idx="0">
                  <c:v>1225.6474339088575</c:v>
                </c:pt>
                <c:pt idx="1">
                  <c:v>1235.4187088267906</c:v>
                </c:pt>
                <c:pt idx="2">
                  <c:v>1210.615635325398</c:v>
                </c:pt>
                <c:pt idx="3">
                  <c:v>1275.2591976506353</c:v>
                </c:pt>
                <c:pt idx="4">
                  <c:v>1337.5455580095556</c:v>
                </c:pt>
                <c:pt idx="5">
                  <c:v>1424.4053966402205</c:v>
                </c:pt>
                <c:pt idx="6">
                  <c:v>1492.4878933974312</c:v>
                </c:pt>
                <c:pt idx="7">
                  <c:v>1629.5872715961198</c:v>
                </c:pt>
                <c:pt idx="8">
                  <c:v>1833.4453773758996</c:v>
                </c:pt>
                <c:pt idx="9">
                  <c:v>2016.7899151134898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0C-42F7-B48A-E6F6E1A2D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overlap val="-24"/>
        <c:axId val="486656072"/>
        <c:axId val="486656464"/>
        <c:extLst/>
      </c:barChart>
      <c:lineChart>
        <c:grouping val="standard"/>
        <c:varyColors val="0"/>
        <c:ser>
          <c:idx val="3"/>
          <c:order val="3"/>
          <c:tx>
            <c:strRef>
              <c:f>'Graf 17'!$A$9</c:f>
              <c:strCache>
                <c:ptCount val="1"/>
                <c:pt idx="0">
                  <c:v>Priemerná mzda odborne SŠ vzdelaných v SR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tx1">
                    <a:lumMod val="50000"/>
                    <a:lumOff val="50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130C-42F7-B48A-E6F6E1A2DC7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tx1">
                    <a:lumMod val="50000"/>
                    <a:lumOff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130C-42F7-B48A-E6F6E1A2DC71}"/>
              </c:ext>
            </c:extLst>
          </c:dPt>
          <c:cat>
            <c:numRef>
              <c:f>'Graf 17'!$B$5:$J$5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'Graf 17'!$B$9:$K$9</c:f>
              <c:numCache>
                <c:formatCode>#,##0</c:formatCode>
                <c:ptCount val="10"/>
                <c:pt idx="0">
                  <c:v>814</c:v>
                </c:pt>
                <c:pt idx="1">
                  <c:v>841</c:v>
                </c:pt>
                <c:pt idx="2">
                  <c:v>865</c:v>
                </c:pt>
                <c:pt idx="3">
                  <c:v>909</c:v>
                </c:pt>
                <c:pt idx="4">
                  <c:v>939</c:v>
                </c:pt>
                <c:pt idx="5">
                  <c:v>986</c:v>
                </c:pt>
                <c:pt idx="6">
                  <c:v>1036</c:v>
                </c:pt>
                <c:pt idx="7">
                  <c:v>1112</c:v>
                </c:pt>
                <c:pt idx="8">
                  <c:v>1193</c:v>
                </c:pt>
                <c:pt idx="9">
                  <c:v>1217.0347985347985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30C-42F7-B48A-E6F6E1A2DC71}"/>
            </c:ext>
          </c:extLst>
        </c:ser>
        <c:ser>
          <c:idx val="4"/>
          <c:order val="4"/>
          <c:tx>
            <c:strRef>
              <c:f>'Graf 17'!$A$10</c:f>
              <c:strCache>
                <c:ptCount val="1"/>
                <c:pt idx="0">
                  <c:v>Priemerná mzda VŠ vzdelaných 2. stupňa v SR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70C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30C-42F7-B48A-E6F6E1A2DC7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70C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30C-42F7-B48A-E6F6E1A2DC71}"/>
              </c:ext>
            </c:extLst>
          </c:dPt>
          <c:cat>
            <c:numRef>
              <c:f>'Graf 17'!$B$5:$J$5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'Graf 17'!$B$10:$K$10</c:f>
              <c:numCache>
                <c:formatCode>#,##0</c:formatCode>
                <c:ptCount val="10"/>
                <c:pt idx="0">
                  <c:v>1278</c:v>
                </c:pt>
                <c:pt idx="1">
                  <c:v>1299</c:v>
                </c:pt>
                <c:pt idx="2">
                  <c:v>1331</c:v>
                </c:pt>
                <c:pt idx="3">
                  <c:v>1397</c:v>
                </c:pt>
                <c:pt idx="4">
                  <c:v>1448</c:v>
                </c:pt>
                <c:pt idx="5">
                  <c:v>1504</c:v>
                </c:pt>
                <c:pt idx="6">
                  <c:v>1563</c:v>
                </c:pt>
                <c:pt idx="7">
                  <c:v>1641</c:v>
                </c:pt>
                <c:pt idx="8">
                  <c:v>1749</c:v>
                </c:pt>
                <c:pt idx="9">
                  <c:v>1784.2362637362637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30C-42F7-B48A-E6F6E1A2D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656072"/>
        <c:axId val="486656464"/>
      </c:lineChart>
      <c:catAx>
        <c:axId val="48665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656464"/>
        <c:crosses val="autoZero"/>
        <c:auto val="1"/>
        <c:lblAlgn val="ctr"/>
        <c:lblOffset val="100"/>
        <c:noMultiLvlLbl val="0"/>
      </c:catAx>
      <c:valAx>
        <c:axId val="486656464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65607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25819522251457"/>
          <c:y val="3.8327209098862641E-2"/>
          <c:w val="0.45152849112110061"/>
          <c:h val="0.2043224981492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18'!$B$5</c:f>
              <c:strCache>
                <c:ptCount val="1"/>
                <c:pt idx="0">
                  <c:v>podiel v %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18'!$A$6:$A$20</c:f>
              <c:strCache>
                <c:ptCount val="15"/>
                <c:pt idx="0">
                  <c:v>dĺžka dovolenky</c:v>
                </c:pt>
                <c:pt idx="1">
                  <c:v>náplň práce</c:v>
                </c:pt>
                <c:pt idx="2">
                  <c:v>zdokonaľovanie fyzickej kondície</c:v>
                </c:pt>
                <c:pt idx="3">
                  <c:v>možnosť slúžiť pri bydlisku</c:v>
                </c:pt>
                <c:pt idx="4">
                  <c:v>pracovné prostredie</c:v>
                </c:pt>
                <c:pt idx="5">
                  <c:v>kvalita výcviku</c:v>
                </c:pt>
                <c:pt idx="6">
                  <c:v>možnosť ukončenia sl. pomeru</c:v>
                </c:pt>
                <c:pt idx="7">
                  <c:v>odborné vzdelávanie</c:v>
                </c:pt>
                <c:pt idx="8">
                  <c:v>kariérne vzdelávanie</c:v>
                </c:pt>
                <c:pt idx="9">
                  <c:v>kariérny rast</c:v>
                </c:pt>
                <c:pt idx="10">
                  <c:v>možnosť služby v MKM</c:v>
                </c:pt>
                <c:pt idx="11">
                  <c:v>jazykové vzdelávanie</c:v>
                </c:pt>
                <c:pt idx="12">
                  <c:v>technika, s ktorou pracujú</c:v>
                </c:pt>
                <c:pt idx="13">
                  <c:v>služba podľa potrieb OS SR</c:v>
                </c:pt>
                <c:pt idx="14">
                  <c:v>výstroj</c:v>
                </c:pt>
              </c:strCache>
            </c:strRef>
          </c:cat>
          <c:val>
            <c:numRef>
              <c:f>'Graf 18'!$B$6:$B$20</c:f>
              <c:numCache>
                <c:formatCode>0</c:formatCode>
                <c:ptCount val="15"/>
                <c:pt idx="0">
                  <c:v>80.272108843500007</c:v>
                </c:pt>
                <c:pt idx="1">
                  <c:v>70.918367346899998</c:v>
                </c:pt>
                <c:pt idx="2">
                  <c:v>68.707482993200003</c:v>
                </c:pt>
                <c:pt idx="3">
                  <c:v>62.755102040799997</c:v>
                </c:pt>
                <c:pt idx="4">
                  <c:v>51.700680272100001</c:v>
                </c:pt>
                <c:pt idx="5">
                  <c:v>49.149659863899998</c:v>
                </c:pt>
                <c:pt idx="6">
                  <c:v>40.646258503399999</c:v>
                </c:pt>
                <c:pt idx="7">
                  <c:v>36.394557823100001</c:v>
                </c:pt>
                <c:pt idx="8">
                  <c:v>35.034013605399998</c:v>
                </c:pt>
                <c:pt idx="9">
                  <c:v>32.993197278899999</c:v>
                </c:pt>
                <c:pt idx="10">
                  <c:v>27.551020408199999</c:v>
                </c:pt>
                <c:pt idx="11">
                  <c:v>24.319727891199999</c:v>
                </c:pt>
                <c:pt idx="12">
                  <c:v>19.047619047600001</c:v>
                </c:pt>
                <c:pt idx="13">
                  <c:v>18.197278911600002</c:v>
                </c:pt>
                <c:pt idx="14">
                  <c:v>16.156462585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0-4E45-B62E-66874951F6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86657248"/>
        <c:axId val="486657640"/>
      </c:barChart>
      <c:catAx>
        <c:axId val="486657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657640"/>
        <c:crosses val="autoZero"/>
        <c:auto val="1"/>
        <c:lblAlgn val="ctr"/>
        <c:lblOffset val="100"/>
        <c:noMultiLvlLbl val="0"/>
      </c:catAx>
      <c:valAx>
        <c:axId val="486657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3"/>
              </a:solidFill>
              <a:prstDash val="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accent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65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846101809572125E-2"/>
          <c:y val="0.15074563053947543"/>
          <c:w val="0.91534378377855175"/>
          <c:h val="0.771516731577964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'Graf 2 a Graf 3'!$C$8</c:f>
              <c:strCache>
                <c:ptCount val="1"/>
                <c:pt idx="0">
                  <c:v>personál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B0F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72-4EC5-AE1E-AD980B752FAA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72-4EC5-AE1E-AD980B752FAA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72-4EC5-AE1E-AD980B752FAA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72-4EC5-AE1E-AD980B752FAA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72-4EC5-AE1E-AD980B752FAA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72-4EC5-AE1E-AD980B752F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 a Graf 3'!$A$9:$A$14</c:f>
              <c:strCache>
                <c:ptCount val="6"/>
                <c:pt idx="0">
                  <c:v>NATO v EU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  <c:pt idx="4">
                  <c:v>SVK 2019</c:v>
                </c:pt>
                <c:pt idx="5">
                  <c:v>SVK 2019 bez F-16</c:v>
                </c:pt>
              </c:strCache>
            </c:strRef>
          </c:cat>
          <c:val>
            <c:numRef>
              <c:f>'Graf 2 a Graf 3'!$C$9:$C$14</c:f>
              <c:numCache>
                <c:formatCode>0.0%</c:formatCode>
                <c:ptCount val="6"/>
                <c:pt idx="0">
                  <c:v>0.58676954515211643</c:v>
                </c:pt>
                <c:pt idx="1">
                  <c:v>0.60394706840401169</c:v>
                </c:pt>
                <c:pt idx="2">
                  <c:v>0.52513587160114372</c:v>
                </c:pt>
                <c:pt idx="3">
                  <c:v>0.619613985176107</c:v>
                </c:pt>
                <c:pt idx="4">
                  <c:v>0.40613159118245401</c:v>
                </c:pt>
                <c:pt idx="5">
                  <c:v>0.55714918638303423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72-4EC5-AE1E-AD980B752FAA}"/>
            </c:ext>
          </c:extLst>
        </c:ser>
        <c:ser>
          <c:idx val="3"/>
          <c:order val="1"/>
          <c:tx>
            <c:strRef>
              <c:f>'Graf 2 a Graf 3'!$D$8</c:f>
              <c:strCache>
                <c:ptCount val="1"/>
                <c:pt idx="0">
                  <c:v>prevádzka a iné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F72-4EC5-AE1E-AD980B752FAA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F72-4EC5-AE1E-AD980B752FAA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F72-4EC5-AE1E-AD980B752FAA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F72-4EC5-AE1E-AD980B752FAA}"/>
              </c:ext>
            </c:extLst>
          </c:dPt>
          <c:dPt>
            <c:idx val="1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F72-4EC5-AE1E-AD980B752FAA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1F72-4EC5-AE1E-AD980B752F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 a Graf 3'!$A$9:$A$14</c:f>
              <c:strCache>
                <c:ptCount val="6"/>
                <c:pt idx="0">
                  <c:v>NATO v EU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  <c:pt idx="4">
                  <c:v>SVK 2019</c:v>
                </c:pt>
                <c:pt idx="5">
                  <c:v>SVK 2019 bez F-16</c:v>
                </c:pt>
              </c:strCache>
            </c:strRef>
          </c:cat>
          <c:val>
            <c:numRef>
              <c:f>'Graf 2 a Graf 3'!$D$9:$D$14</c:f>
              <c:numCache>
                <c:formatCode>0.0%</c:formatCode>
                <c:ptCount val="6"/>
                <c:pt idx="0">
                  <c:v>0.23951996442947079</c:v>
                </c:pt>
                <c:pt idx="1">
                  <c:v>0.27640493438635411</c:v>
                </c:pt>
                <c:pt idx="2">
                  <c:v>0.30091982721151594</c:v>
                </c:pt>
                <c:pt idx="3">
                  <c:v>0.21808859897103319</c:v>
                </c:pt>
                <c:pt idx="4">
                  <c:v>0.15801138278716101</c:v>
                </c:pt>
                <c:pt idx="5">
                  <c:v>0.21676696733393278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F72-4EC5-AE1E-AD980B752FAA}"/>
            </c:ext>
          </c:extLst>
        </c:ser>
        <c:ser>
          <c:idx val="1"/>
          <c:order val="2"/>
          <c:tx>
            <c:strRef>
              <c:f>'Graf 2 a Graf 3'!$E$8</c:f>
              <c:strCache>
                <c:ptCount val="1"/>
                <c:pt idx="0">
                  <c:v>infraštruktúra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206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F72-4EC5-AE1E-AD980B752FA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F72-4EC5-AE1E-AD980B752FAA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F72-4EC5-AE1E-AD980B752FAA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F72-4EC5-AE1E-AD980B752FAA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1F72-4EC5-AE1E-AD980B752FAA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F72-4EC5-AE1E-AD980B752F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 a Graf 3'!$A$9:$A$14</c:f>
              <c:strCache>
                <c:ptCount val="6"/>
                <c:pt idx="0">
                  <c:v>NATO v EU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  <c:pt idx="4">
                  <c:v>SVK 2019</c:v>
                </c:pt>
                <c:pt idx="5">
                  <c:v>SVK 2019 bez F-16</c:v>
                </c:pt>
              </c:strCache>
            </c:strRef>
          </c:cat>
          <c:val>
            <c:numRef>
              <c:f>'Graf 2 a Graf 3'!$E$9:$E$14</c:f>
              <c:numCache>
                <c:formatCode>0.0%</c:formatCode>
                <c:ptCount val="6"/>
                <c:pt idx="0">
                  <c:v>2.8998631509867083E-2</c:v>
                </c:pt>
                <c:pt idx="1">
                  <c:v>2.1385131148841698E-2</c:v>
                </c:pt>
                <c:pt idx="2">
                  <c:v>2.6244546943871089E-2</c:v>
                </c:pt>
                <c:pt idx="3">
                  <c:v>1.7057512889718039E-2</c:v>
                </c:pt>
                <c:pt idx="4">
                  <c:v>1.90230061378567E-2</c:v>
                </c:pt>
                <c:pt idx="5">
                  <c:v>2.6096596823232301E-2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F72-4EC5-AE1E-AD980B752FAA}"/>
            </c:ext>
          </c:extLst>
        </c:ser>
        <c:ser>
          <c:idx val="2"/>
          <c:order val="3"/>
          <c:tx>
            <c:strRef>
              <c:f>'Graf 2 a Graf 3'!$F$8</c:f>
              <c:strCache>
                <c:ptCount val="1"/>
                <c:pt idx="0">
                  <c:v>výzbroj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1F72-4EC5-AE1E-AD980B752FAA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F72-4EC5-AE1E-AD980B752FAA}"/>
              </c:ext>
            </c:extLst>
          </c:dPt>
          <c:dPt>
            <c:idx val="16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1F72-4EC5-AE1E-AD980B752FAA}"/>
              </c:ext>
            </c:extLst>
          </c:dPt>
          <c:dPt>
            <c:idx val="17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1F72-4EC5-AE1E-AD980B752FAA}"/>
              </c:ext>
            </c:extLst>
          </c:dPt>
          <c:dPt>
            <c:idx val="18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F72-4EC5-AE1E-AD980B752FAA}"/>
              </c:ext>
            </c:extLst>
          </c:dPt>
          <c:dPt>
            <c:idx val="19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1F72-4EC5-AE1E-AD980B752F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 a Graf 3'!$A$9:$A$14</c:f>
              <c:strCache>
                <c:ptCount val="6"/>
                <c:pt idx="0">
                  <c:v>NATO v EU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  <c:pt idx="4">
                  <c:v>SVK 2019</c:v>
                </c:pt>
                <c:pt idx="5">
                  <c:v>SVK 2019 bez F-16</c:v>
                </c:pt>
              </c:strCache>
            </c:strRef>
          </c:cat>
          <c:val>
            <c:numRef>
              <c:f>'Graf 2 a Graf 3'!$F$9:$F$14</c:f>
              <c:numCache>
                <c:formatCode>0.0%</c:formatCode>
                <c:ptCount val="6"/>
                <c:pt idx="0">
                  <c:v>0.14471170975594552</c:v>
                </c:pt>
                <c:pt idx="1">
                  <c:v>9.8262855290280782E-2</c:v>
                </c:pt>
                <c:pt idx="2">
                  <c:v>0.147699380959285</c:v>
                </c:pt>
                <c:pt idx="3">
                  <c:v>0.14523990296314185</c:v>
                </c:pt>
                <c:pt idx="4">
                  <c:v>0.416834019892528</c:v>
                </c:pt>
                <c:pt idx="5">
                  <c:v>0.19998724945980129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1F72-4EC5-AE1E-AD980B752F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69717736"/>
        <c:axId val="669718128"/>
      </c:barChart>
      <c:lineChart>
        <c:grouping val="standard"/>
        <c:varyColors val="0"/>
        <c:ser>
          <c:idx val="4"/>
          <c:order val="4"/>
          <c:tx>
            <c:strRef>
              <c:f>'Graf 2 a Graf 3'!$G$8</c:f>
              <c:strCache>
                <c:ptCount val="1"/>
                <c:pt idx="0">
                  <c:v>% HDP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7906807453014E-2"/>
                  <c:y val="-0.78944580319538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1D9-42C3-A046-6BC0A82DBC45}"/>
                </c:ext>
              </c:extLst>
            </c:dLbl>
            <c:dLbl>
              <c:idx val="1"/>
              <c:layout>
                <c:manualLayout>
                  <c:x val="-4.1063203826738066E-2"/>
                  <c:y val="-0.790622376108701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1D9-42C3-A046-6BC0A82DBC45}"/>
                </c:ext>
              </c:extLst>
            </c:dLbl>
            <c:dLbl>
              <c:idx val="2"/>
              <c:layout>
                <c:manualLayout>
                  <c:x val="-3.86740792499791E-2"/>
                  <c:y val="-0.787120242092543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1D9-42C3-A046-6BC0A82DBC45}"/>
                </c:ext>
              </c:extLst>
            </c:dLbl>
            <c:dLbl>
              <c:idx val="3"/>
              <c:layout>
                <c:manualLayout>
                  <c:x val="-3.8674079249979176E-2"/>
                  <c:y val="-0.784235105163944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1D9-42C3-A046-6BC0A82DBC45}"/>
                </c:ext>
              </c:extLst>
            </c:dLbl>
            <c:dLbl>
              <c:idx val="4"/>
              <c:layout>
                <c:manualLayout>
                  <c:x val="-4.1045180254910045E-2"/>
                  <c:y val="-0.780448398129755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1D9-42C3-A046-6BC0A82DBC45}"/>
                </c:ext>
              </c:extLst>
            </c:dLbl>
            <c:dLbl>
              <c:idx val="5"/>
              <c:layout>
                <c:manualLayout>
                  <c:x val="-3.8943598402777925E-2"/>
                  <c:y val="-0.783546050022363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1D9-42C3-A046-6BC0A82DBC4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2 a Graf 3'!$G$9:$G$14</c:f>
              <c:numCache>
                <c:formatCode>0.00%</c:formatCode>
                <c:ptCount val="6"/>
                <c:pt idx="0">
                  <c:v>1.3507911474090801E-2</c:v>
                </c:pt>
                <c:pt idx="1">
                  <c:v>1.1098253922148789E-2</c:v>
                </c:pt>
                <c:pt idx="2">
                  <c:v>1.0898337473834714E-2</c:v>
                </c:pt>
                <c:pt idx="3">
                  <c:v>1.0887135693129792E-2</c:v>
                </c:pt>
                <c:pt idx="4">
                  <c:v>1.7399999999999999E-2</c:v>
                </c:pt>
                <c:pt idx="5">
                  <c:v>1.2683657912974905E-2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1F72-4EC5-AE1E-AD980B752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043520"/>
        <c:axId val="485043128"/>
      </c:lineChart>
      <c:catAx>
        <c:axId val="669717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9718128"/>
        <c:crosses val="autoZero"/>
        <c:auto val="1"/>
        <c:lblAlgn val="ctr"/>
        <c:lblOffset val="100"/>
        <c:noMultiLvlLbl val="0"/>
      </c:catAx>
      <c:valAx>
        <c:axId val="66971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9717736"/>
        <c:crosses val="autoZero"/>
        <c:crossBetween val="between"/>
      </c:valAx>
      <c:valAx>
        <c:axId val="485043128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extTo"/>
        <c:crossAx val="485043520"/>
        <c:crosses val="max"/>
        <c:crossBetween val="between"/>
      </c:valAx>
      <c:catAx>
        <c:axId val="485043520"/>
        <c:scaling>
          <c:orientation val="minMax"/>
        </c:scaling>
        <c:delete val="1"/>
        <c:axPos val="b"/>
        <c:majorTickMark val="out"/>
        <c:minorTickMark val="none"/>
        <c:tickLblPos val="nextTo"/>
        <c:crossAx val="485043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95471125490066E-2"/>
          <c:y val="9.3020264358847041E-2"/>
          <c:w val="0.92267536497539104"/>
          <c:h val="0.83635009310986963"/>
        </c:manualLayout>
      </c:layout>
      <c:lineChart>
        <c:grouping val="standard"/>
        <c:varyColors val="0"/>
        <c:ser>
          <c:idx val="1"/>
          <c:order val="0"/>
          <c:tx>
            <c:strRef>
              <c:f>'Graf 19'!$A$6</c:f>
              <c:strCache>
                <c:ptCount val="1"/>
                <c:pt idx="0">
                  <c:v>Štátni zamestnanci v rezorte MO SR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'Graf 19'!$B$5:$K$5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odhad 2020</c:v>
                </c:pt>
              </c:strCache>
            </c:strRef>
          </c:cat>
          <c:val>
            <c:numRef>
              <c:f>'Graf 19'!$B$6:$K$6</c:f>
              <c:numCache>
                <c:formatCode>#\ ##0_ ;\-#\ ##0\ </c:formatCode>
                <c:ptCount val="10"/>
                <c:pt idx="0">
                  <c:v>1310.3852706787579</c:v>
                </c:pt>
                <c:pt idx="1">
                  <c:v>1357.2123437131402</c:v>
                </c:pt>
                <c:pt idx="2">
                  <c:v>1428.1736070571449</c:v>
                </c:pt>
                <c:pt idx="3">
                  <c:v>1420.2871148459383</c:v>
                </c:pt>
                <c:pt idx="4">
                  <c:v>1425.3105885147577</c:v>
                </c:pt>
                <c:pt idx="5">
                  <c:v>1580.1812634601577</c:v>
                </c:pt>
                <c:pt idx="6">
                  <c:v>1717.6218620908803</c:v>
                </c:pt>
                <c:pt idx="7">
                  <c:v>1962.496485943775</c:v>
                </c:pt>
                <c:pt idx="8">
                  <c:v>2013.7397191574726</c:v>
                </c:pt>
                <c:pt idx="9">
                  <c:v>2215.1136910732198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D-4A8A-BE48-B01207611602}"/>
            </c:ext>
          </c:extLst>
        </c:ser>
        <c:ser>
          <c:idx val="5"/>
          <c:order val="1"/>
          <c:tx>
            <c:strRef>
              <c:f>'Graf 19'!$A$8</c:f>
              <c:strCache>
                <c:ptCount val="1"/>
                <c:pt idx="0">
                  <c:v>Zamestn. vyk. práce vo verej. záujme v rezorte MO SR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19'!$B$5:$K$5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odhad 2020</c:v>
                </c:pt>
              </c:strCache>
            </c:strRef>
          </c:cat>
          <c:val>
            <c:numRef>
              <c:f>'Graf 19'!$B$8:$K$8</c:f>
              <c:numCache>
                <c:formatCode>#\ ##0_ ;\-#\ ##0\ </c:formatCode>
                <c:ptCount val="10"/>
                <c:pt idx="0">
                  <c:v>649.00085220165113</c:v>
                </c:pt>
                <c:pt idx="1">
                  <c:v>626.63866315250027</c:v>
                </c:pt>
                <c:pt idx="2">
                  <c:v>628.79619442451292</c:v>
                </c:pt>
                <c:pt idx="3">
                  <c:v>668.25672317839576</c:v>
                </c:pt>
                <c:pt idx="4">
                  <c:v>669.39266430781879</c:v>
                </c:pt>
                <c:pt idx="5">
                  <c:v>746.01528833712939</c:v>
                </c:pt>
                <c:pt idx="6">
                  <c:v>774.37809616447691</c:v>
                </c:pt>
                <c:pt idx="7">
                  <c:v>877.52243845376734</c:v>
                </c:pt>
                <c:pt idx="8">
                  <c:v>1029</c:v>
                </c:pt>
                <c:pt idx="9">
                  <c:v>1131.9000000000001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D-4A8A-BE48-B01207611602}"/>
            </c:ext>
          </c:extLst>
        </c:ser>
        <c:ser>
          <c:idx val="2"/>
          <c:order val="2"/>
          <c:tx>
            <c:strRef>
              <c:f>'Graf 19'!$A$7</c:f>
              <c:strCache>
                <c:ptCount val="1"/>
                <c:pt idx="0">
                  <c:v>Štátni zamestnanci v iných rezortoch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'Graf 19'!$B$5:$K$5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odhad 2020</c:v>
                </c:pt>
              </c:strCache>
            </c:strRef>
          </c:cat>
          <c:val>
            <c:numRef>
              <c:f>'Graf 19'!$B$7:$K$7</c:f>
              <c:numCache>
                <c:formatCode>#\ ##0_ ;\-#\ ##0\ </c:formatCode>
                <c:ptCount val="10"/>
                <c:pt idx="0">
                  <c:v>960.21656441318407</c:v>
                </c:pt>
                <c:pt idx="1">
                  <c:v>976.64708724410275</c:v>
                </c:pt>
                <c:pt idx="2">
                  <c:v>996.43182703114644</c:v>
                </c:pt>
                <c:pt idx="3">
                  <c:v>1031.6816284497281</c:v>
                </c:pt>
                <c:pt idx="4">
                  <c:v>1085.2554035989435</c:v>
                </c:pt>
                <c:pt idx="5">
                  <c:v>1152.3901242259874</c:v>
                </c:pt>
                <c:pt idx="6">
                  <c:v>1217.3623816474808</c:v>
                </c:pt>
                <c:pt idx="7">
                  <c:v>1316.6847249441928</c:v>
                </c:pt>
                <c:pt idx="8">
                  <c:v>1460.9380793011198</c:v>
                </c:pt>
                <c:pt idx="9">
                  <c:v>1607.0318872312318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D-4A8A-BE48-B01207611602}"/>
            </c:ext>
          </c:extLst>
        </c:ser>
        <c:ser>
          <c:idx val="0"/>
          <c:order val="3"/>
          <c:tx>
            <c:strRef>
              <c:f>'Graf 19'!$A$9</c:f>
              <c:strCache>
                <c:ptCount val="1"/>
                <c:pt idx="0">
                  <c:v>Zamestn. vyk. práce vo verej. záujme v iných rezortoch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5CD-4A8A-BE48-B01207611602}"/>
              </c:ext>
            </c:extLst>
          </c:dPt>
          <c:cat>
            <c:strRef>
              <c:f>'Graf 19'!$B$5:$K$5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odhad 2020</c:v>
                </c:pt>
              </c:strCache>
            </c:strRef>
          </c:cat>
          <c:val>
            <c:numRef>
              <c:f>'Graf 19'!$B$9:$K$9</c:f>
              <c:numCache>
                <c:formatCode>#\ ##0_ ;\-#\ ##0\ </c:formatCode>
                <c:ptCount val="10"/>
                <c:pt idx="0">
                  <c:v>763.0714678218925</c:v>
                </c:pt>
                <c:pt idx="1">
                  <c:v>790.41332773117745</c:v>
                </c:pt>
                <c:pt idx="2">
                  <c:v>827.52738913060909</c:v>
                </c:pt>
                <c:pt idx="3">
                  <c:v>871.07538826715847</c:v>
                </c:pt>
                <c:pt idx="4">
                  <c:v>908.44466305711637</c:v>
                </c:pt>
                <c:pt idx="5">
                  <c:v>942.17936365514572</c:v>
                </c:pt>
                <c:pt idx="6">
                  <c:v>1001.1661306400584</c:v>
                </c:pt>
                <c:pt idx="7">
                  <c:v>1057.3905834965969</c:v>
                </c:pt>
                <c:pt idx="8">
                  <c:v>1162</c:v>
                </c:pt>
                <c:pt idx="9">
                  <c:v>1278.2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CD-4A8A-BE48-B01207611602}"/>
            </c:ext>
          </c:extLst>
        </c:ser>
        <c:ser>
          <c:idx val="3"/>
          <c:order val="4"/>
          <c:tx>
            <c:strRef>
              <c:f>'Graf 19'!$A$11</c:f>
              <c:strCache>
                <c:ptCount val="1"/>
                <c:pt idx="0">
                  <c:v>Priemerná mzda VŠ vzdelaných 2. stupňa v SR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19'!$B$5:$K$5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odhad 2020</c:v>
                </c:pt>
              </c:strCache>
            </c:strRef>
          </c:cat>
          <c:val>
            <c:numRef>
              <c:f>'Graf 19'!$B$11:$K$11</c:f>
              <c:numCache>
                <c:formatCode>#\ ##0_ ;\-#\ ##0\ </c:formatCode>
                <c:ptCount val="10"/>
                <c:pt idx="0">
                  <c:v>1278</c:v>
                </c:pt>
                <c:pt idx="1">
                  <c:v>1299</c:v>
                </c:pt>
                <c:pt idx="2">
                  <c:v>1331</c:v>
                </c:pt>
                <c:pt idx="3">
                  <c:v>1397</c:v>
                </c:pt>
                <c:pt idx="4">
                  <c:v>1448</c:v>
                </c:pt>
                <c:pt idx="5">
                  <c:v>1504</c:v>
                </c:pt>
                <c:pt idx="6">
                  <c:v>1563</c:v>
                </c:pt>
                <c:pt idx="7">
                  <c:v>1641</c:v>
                </c:pt>
                <c:pt idx="8">
                  <c:v>1749</c:v>
                </c:pt>
                <c:pt idx="9">
                  <c:v>1784.2362637362637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CD-4A8A-BE48-B01207611602}"/>
            </c:ext>
          </c:extLst>
        </c:ser>
        <c:ser>
          <c:idx val="4"/>
          <c:order val="5"/>
          <c:tx>
            <c:strRef>
              <c:f>'Graf 19'!$A$10</c:f>
              <c:strCache>
                <c:ptCount val="1"/>
                <c:pt idx="0">
                  <c:v>Priemerná mzda odborne SŠ vzdelaných v SR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bg1">
                    <a:lumMod val="50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5CD-4A8A-BE48-B01207611602}"/>
              </c:ext>
            </c:extLst>
          </c:dPt>
          <c:cat>
            <c:strRef>
              <c:f>'Graf 19'!$B$5:$K$5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odhad 2020</c:v>
                </c:pt>
              </c:strCache>
            </c:strRef>
          </c:cat>
          <c:val>
            <c:numRef>
              <c:f>'Graf 19'!$B$10:$K$10</c:f>
              <c:numCache>
                <c:formatCode>#\ ##0_ ;\-#\ ##0\ </c:formatCode>
                <c:ptCount val="10"/>
                <c:pt idx="0">
                  <c:v>814</c:v>
                </c:pt>
                <c:pt idx="1">
                  <c:v>841</c:v>
                </c:pt>
                <c:pt idx="2">
                  <c:v>865</c:v>
                </c:pt>
                <c:pt idx="3">
                  <c:v>909</c:v>
                </c:pt>
                <c:pt idx="4">
                  <c:v>939</c:v>
                </c:pt>
                <c:pt idx="5">
                  <c:v>986</c:v>
                </c:pt>
                <c:pt idx="6">
                  <c:v>1036</c:v>
                </c:pt>
                <c:pt idx="7">
                  <c:v>1112</c:v>
                </c:pt>
                <c:pt idx="8">
                  <c:v>1193</c:v>
                </c:pt>
                <c:pt idx="9">
                  <c:v>1217.0347985347985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CD-4A8A-BE48-B01207611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569600"/>
        <c:axId val="480569992"/>
      </c:lineChart>
      <c:catAx>
        <c:axId val="4805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0569992"/>
        <c:crosses val="autoZero"/>
        <c:auto val="1"/>
        <c:lblAlgn val="ctr"/>
        <c:lblOffset val="100"/>
        <c:noMultiLvlLbl val="0"/>
      </c:catAx>
      <c:valAx>
        <c:axId val="480569992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056960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8.9069679402835847E-2"/>
          <c:w val="0.72283922646071075"/>
          <c:h val="0.22285789056650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20'!$C$6</c:f>
              <c:strCache>
                <c:ptCount val="1"/>
                <c:pt idx="0">
                  <c:v>Priemerný počet zúčastnených na VK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7B-4E4B-8986-6D6ECFF0672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ABA3598-9C70-46C2-B671-53D46324D3D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17B-4E4B-8986-6D6ECFF0672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0FAF412-08D2-4FBA-9C8F-89A77BCBB4A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24-4B68-A195-3C78B90934F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83BF177-E2E7-477C-A3B5-989838969A6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524-4B68-A195-3C78B90934F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E1D0C70-E14B-4ADC-9AEC-02ADBAC99AF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524-4B68-A195-3C78B90934F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EBD4323-C843-4771-B8FA-5256E884C0F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524-4B68-A195-3C78B90934F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2190FE9-2FBB-4511-B262-221FA6E7B31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524-4B68-A195-3C78B90934F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8207225-3077-4E63-AEA7-1DB294DB0F3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524-4B68-A195-3C78B90934F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900D31F-1827-4FE9-B829-88C84CD8362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524-4B68-A195-3C78B90934F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9CAA497-B9C6-4558-AA17-E9BC28D5127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524-4B68-A195-3C78B90934F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529644D-FD15-42B1-B970-6EC3F6C501B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524-4B68-A195-3C78B90934F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0AE9703-7F27-4357-ACAE-B49F54B3AAE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524-4B68-A195-3C78B90934F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47FA667-7A8E-4EFF-9667-2840748FACF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17B-4E4B-8986-6D6ECFF0672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E877305-746C-4E7E-B6F3-B69CF88A143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524-4B68-A195-3C78B90934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'Graf 20'!$B$7:$B$19</c:f>
              <c:strCache>
                <c:ptCount val="13"/>
                <c:pt idx="0">
                  <c:v>MF SR</c:v>
                </c:pt>
                <c:pt idx="1">
                  <c:v>MZ SR</c:v>
                </c:pt>
                <c:pt idx="2">
                  <c:v>MPaRV SR</c:v>
                </c:pt>
                <c:pt idx="3">
                  <c:v>MDV SR</c:v>
                </c:pt>
                <c:pt idx="4">
                  <c:v>MH SR</c:v>
                </c:pt>
                <c:pt idx="5">
                  <c:v>MPSVaR SR</c:v>
                </c:pt>
                <c:pt idx="6">
                  <c:v>MŠVVaŠ SR</c:v>
                </c:pt>
                <c:pt idx="7">
                  <c:v>MS SR</c:v>
                </c:pt>
                <c:pt idx="8">
                  <c:v>MŽP SR</c:v>
                </c:pt>
                <c:pt idx="9">
                  <c:v>MK SR</c:v>
                </c:pt>
                <c:pt idx="10">
                  <c:v>MV SR</c:v>
                </c:pt>
                <c:pt idx="11">
                  <c:v>MO SR</c:v>
                </c:pt>
                <c:pt idx="12">
                  <c:v>MZVaEZ SR</c:v>
                </c:pt>
              </c:strCache>
            </c:strRef>
          </c:cat>
          <c:val>
            <c:numRef>
              <c:f>'Graf 20'!$C$7:$C$19</c:f>
              <c:numCache>
                <c:formatCode>0.0</c:formatCode>
                <c:ptCount val="13"/>
                <c:pt idx="0">
                  <c:v>1.6323529411764706</c:v>
                </c:pt>
                <c:pt idx="1">
                  <c:v>1.6344086021505377</c:v>
                </c:pt>
                <c:pt idx="2">
                  <c:v>1.6428571428571428</c:v>
                </c:pt>
                <c:pt idx="3">
                  <c:v>2.0196078431372548</c:v>
                </c:pt>
                <c:pt idx="4">
                  <c:v>2.0806451612903225</c:v>
                </c:pt>
                <c:pt idx="5">
                  <c:v>2.1964285714285716</c:v>
                </c:pt>
                <c:pt idx="6">
                  <c:v>2.3095238095238093</c:v>
                </c:pt>
                <c:pt idx="7">
                  <c:v>2.3282442748091605</c:v>
                </c:pt>
                <c:pt idx="8">
                  <c:v>2.4899328859060401</c:v>
                </c:pt>
                <c:pt idx="9">
                  <c:v>2.65</c:v>
                </c:pt>
                <c:pt idx="10">
                  <c:v>2.8130511463844798</c:v>
                </c:pt>
                <c:pt idx="11">
                  <c:v>2.8369565217391304</c:v>
                </c:pt>
                <c:pt idx="12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20'!$E$7:$E$19</c15:f>
                <c15:dlblRangeCache>
                  <c:ptCount val="13"/>
                  <c:pt idx="0">
                    <c:v>1,6</c:v>
                  </c:pt>
                  <c:pt idx="1">
                    <c:v>1,6</c:v>
                  </c:pt>
                  <c:pt idx="2">
                    <c:v>1,6</c:v>
                  </c:pt>
                  <c:pt idx="3">
                    <c:v>2,0</c:v>
                  </c:pt>
                  <c:pt idx="4">
                    <c:v>2,1</c:v>
                  </c:pt>
                  <c:pt idx="5">
                    <c:v>2,2</c:v>
                  </c:pt>
                  <c:pt idx="6">
                    <c:v>2,3</c:v>
                  </c:pt>
                  <c:pt idx="7">
                    <c:v>2,3</c:v>
                  </c:pt>
                  <c:pt idx="8">
                    <c:v>2,5</c:v>
                  </c:pt>
                  <c:pt idx="9">
                    <c:v>2,7</c:v>
                  </c:pt>
                  <c:pt idx="10">
                    <c:v>2,8</c:v>
                  </c:pt>
                  <c:pt idx="11">
                    <c:v>2,8</c:v>
                  </c:pt>
                  <c:pt idx="12">
                    <c:v>**7,5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517B-4E4B-8986-6D6ECFF06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570776"/>
        <c:axId val="236290632"/>
      </c:barChart>
      <c:lineChart>
        <c:grouping val="standard"/>
        <c:varyColors val="0"/>
        <c:ser>
          <c:idx val="1"/>
          <c:order val="1"/>
          <c:tx>
            <c:strRef>
              <c:f>'Graf 20'!$D$6</c:f>
              <c:strCache>
                <c:ptCount val="1"/>
                <c:pt idx="0">
                  <c:v>Medián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'Graf 20'!$B$7:$B$19</c:f>
              <c:strCache>
                <c:ptCount val="13"/>
                <c:pt idx="0">
                  <c:v>MF SR</c:v>
                </c:pt>
                <c:pt idx="1">
                  <c:v>MZ SR</c:v>
                </c:pt>
                <c:pt idx="2">
                  <c:v>MPaRV SR</c:v>
                </c:pt>
                <c:pt idx="3">
                  <c:v>MDV SR</c:v>
                </c:pt>
                <c:pt idx="4">
                  <c:v>MH SR</c:v>
                </c:pt>
                <c:pt idx="5">
                  <c:v>MPSVaR SR</c:v>
                </c:pt>
                <c:pt idx="6">
                  <c:v>MŠVVaŠ SR</c:v>
                </c:pt>
                <c:pt idx="7">
                  <c:v>MS SR</c:v>
                </c:pt>
                <c:pt idx="8">
                  <c:v>MŽP SR</c:v>
                </c:pt>
                <c:pt idx="9">
                  <c:v>MK SR</c:v>
                </c:pt>
                <c:pt idx="10">
                  <c:v>MV SR</c:v>
                </c:pt>
                <c:pt idx="11">
                  <c:v>MO SR</c:v>
                </c:pt>
                <c:pt idx="12">
                  <c:v>MZVaEZ SR</c:v>
                </c:pt>
              </c:strCache>
            </c:strRef>
          </c:cat>
          <c:val>
            <c:numRef>
              <c:f>'Graf 20'!$D$7:$D$19</c:f>
              <c:numCache>
                <c:formatCode>0.0</c:formatCode>
                <c:ptCount val="13"/>
                <c:pt idx="0">
                  <c:v>2.3095238095238093</c:v>
                </c:pt>
                <c:pt idx="1">
                  <c:v>2.3095238095238093</c:v>
                </c:pt>
                <c:pt idx="2">
                  <c:v>2.3095238095238093</c:v>
                </c:pt>
                <c:pt idx="3">
                  <c:v>2.3095238095238093</c:v>
                </c:pt>
                <c:pt idx="4">
                  <c:v>2.3095238095238093</c:v>
                </c:pt>
                <c:pt idx="5">
                  <c:v>2.3095238095238093</c:v>
                </c:pt>
                <c:pt idx="6">
                  <c:v>2.3095238095238093</c:v>
                </c:pt>
                <c:pt idx="7">
                  <c:v>2.3095238095238093</c:v>
                </c:pt>
                <c:pt idx="8">
                  <c:v>2.3095238095238093</c:v>
                </c:pt>
                <c:pt idx="9">
                  <c:v>2.3095238095238093</c:v>
                </c:pt>
                <c:pt idx="10">
                  <c:v>2.3095238095238093</c:v>
                </c:pt>
                <c:pt idx="11">
                  <c:v>2.3095238095238093</c:v>
                </c:pt>
                <c:pt idx="12">
                  <c:v>2.3095238095238093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17B-4E4B-8986-6D6ECFF06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570776"/>
        <c:axId val="236290632"/>
      </c:lineChart>
      <c:catAx>
        <c:axId val="48057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36290632"/>
        <c:crosses val="autoZero"/>
        <c:auto val="1"/>
        <c:lblAlgn val="ctr"/>
        <c:lblOffset val="100"/>
        <c:noMultiLvlLbl val="0"/>
      </c:catAx>
      <c:valAx>
        <c:axId val="23629063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accent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05707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6.7962974467292034E-2"/>
          <c:y val="0.28720075339988582"/>
          <c:w val="0.12043116574107206"/>
          <c:h val="5.564412640036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21'!$C$6</c:f>
              <c:strCache>
                <c:ptCount val="1"/>
                <c:pt idx="0">
                  <c:v>Podiel úspešných VK - MO SR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4A-4336-B98C-7E893B541A9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4A-4336-B98C-7E893B541A9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4A-4336-B98C-7E893B541A9E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4A-4336-B98C-7E893B541A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21'!$A$7:$B$10</c:f>
              <c:multiLvlStrCache>
                <c:ptCount val="4"/>
                <c:lvl>
                  <c:pt idx="0">
                    <c:v>bežný</c:v>
                  </c:pt>
                  <c:pt idx="1">
                    <c:v>bežný</c:v>
                  </c:pt>
                  <c:pt idx="2">
                    <c:v>bežný</c:v>
                  </c:pt>
                  <c:pt idx="3">
                    <c:v>vedúci</c:v>
                  </c:pt>
                </c:lvl>
                <c:lvl>
                  <c:pt idx="0">
                    <c:v>užšie vnútorné VK</c:v>
                  </c:pt>
                  <c:pt idx="1">
                    <c:v>širšie vnútorné VK*</c:v>
                  </c:pt>
                  <c:pt idx="2">
                    <c:v>vonkajšie VK</c:v>
                  </c:pt>
                </c:lvl>
              </c:multiLvlStrCache>
            </c:multiLvlStrRef>
          </c:cat>
          <c:val>
            <c:numRef>
              <c:f>'Graf 21'!$C$7:$C$10</c:f>
              <c:numCache>
                <c:formatCode>0%</c:formatCode>
                <c:ptCount val="4"/>
                <c:pt idx="0">
                  <c:v>0.11029411764705882</c:v>
                </c:pt>
                <c:pt idx="1">
                  <c:v>0.54545454545454541</c:v>
                </c:pt>
                <c:pt idx="2">
                  <c:v>0.66371681415929207</c:v>
                </c:pt>
                <c:pt idx="3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4A-4336-B98C-7E893B54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291416"/>
        <c:axId val="236291808"/>
      </c:barChart>
      <c:lineChart>
        <c:grouping val="standard"/>
        <c:varyColors val="0"/>
        <c:ser>
          <c:idx val="1"/>
          <c:order val="1"/>
          <c:tx>
            <c:strRef>
              <c:f>'Graf 21'!$D$6</c:f>
              <c:strCache>
                <c:ptCount val="1"/>
                <c:pt idx="0">
                  <c:v>Podiel úspešných VK - ostatné ministerstvá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'Graf 21'!$A$7:$B$10</c:f>
              <c:multiLvlStrCache>
                <c:ptCount val="4"/>
                <c:lvl>
                  <c:pt idx="0">
                    <c:v>bežný</c:v>
                  </c:pt>
                  <c:pt idx="1">
                    <c:v>bežný</c:v>
                  </c:pt>
                  <c:pt idx="2">
                    <c:v>bežný</c:v>
                  </c:pt>
                  <c:pt idx="3">
                    <c:v>vedúci</c:v>
                  </c:pt>
                </c:lvl>
                <c:lvl>
                  <c:pt idx="0">
                    <c:v>užšie vnútorné VK</c:v>
                  </c:pt>
                  <c:pt idx="1">
                    <c:v>širšie vnútorné VK*</c:v>
                  </c:pt>
                  <c:pt idx="2">
                    <c:v>vonkajšie VK</c:v>
                  </c:pt>
                </c:lvl>
              </c:multiLvlStrCache>
            </c:multiLvlStrRef>
          </c:cat>
          <c:val>
            <c:numRef>
              <c:f>'Graf 21'!$D$7:$D$10</c:f>
              <c:numCache>
                <c:formatCode>0%</c:formatCode>
                <c:ptCount val="4"/>
                <c:pt idx="0">
                  <c:v>0.30273923870508718</c:v>
                </c:pt>
                <c:pt idx="1">
                  <c:v>0.24440894568690097</c:v>
                </c:pt>
                <c:pt idx="2">
                  <c:v>0.73522123893805313</c:v>
                </c:pt>
                <c:pt idx="3">
                  <c:v>0.84615384615384615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4A-4336-B98C-7E893B54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91416"/>
        <c:axId val="236291808"/>
      </c:lineChart>
      <c:catAx>
        <c:axId val="23629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36291808"/>
        <c:crosses val="autoZero"/>
        <c:auto val="1"/>
        <c:lblAlgn val="ctr"/>
        <c:lblOffset val="100"/>
        <c:noMultiLvlLbl val="0"/>
      </c:catAx>
      <c:valAx>
        <c:axId val="23629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362914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 22'!$B$6</c:f>
              <c:strCache>
                <c:ptCount val="1"/>
                <c:pt idx="0">
                  <c:v>podiel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22'!$A$7:$A$8</c:f>
              <c:strCache>
                <c:ptCount val="2"/>
                <c:pt idx="0">
                  <c:v>Slovensko</c:v>
                </c:pt>
                <c:pt idx="1">
                  <c:v>referenčné krajiny</c:v>
                </c:pt>
              </c:strCache>
            </c:strRef>
          </c:cat>
          <c:val>
            <c:numRef>
              <c:f>'Graf 22'!$B$7:$B$8</c:f>
              <c:numCache>
                <c:formatCode>0.0%</c:formatCode>
                <c:ptCount val="2"/>
                <c:pt idx="0">
                  <c:v>7.2409488139825215E-2</c:v>
                </c:pt>
                <c:pt idx="1">
                  <c:v>5.2501644523126501E-2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810-BF65-62BBC4885A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256312"/>
        <c:axId val="652256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 22'!$A$7:$A$8</c15:sqref>
                        </c15:formulaRef>
                      </c:ext>
                    </c:extLst>
                    <c:strCache>
                      <c:ptCount val="2"/>
                      <c:pt idx="0">
                        <c:v>Slovensko</c:v>
                      </c:pt>
                      <c:pt idx="1">
                        <c:v>referenčné krajiny</c:v>
                      </c:pt>
                    </c:strCache>
                  </c:strRef>
                </c:cat>
                <c:val>
                  <c:numLit>
                    <c:formatCode>General</c:formatCode>
                    <c:ptCount val="4"/>
                  </c:numLit>
                </c:val>
                <c:extLst>
                  <c:ext xmlns:c16="http://schemas.microsoft.com/office/drawing/2014/chart" uri="{C3380CC4-5D6E-409C-BE32-E72D297353CC}">
                    <c16:uniqueId val="{00000001-FB76-4810-BF65-62BBC4885A4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22'!$A$7:$A$8</c15:sqref>
                        </c15:formulaRef>
                      </c:ext>
                    </c:extLst>
                    <c:strCache>
                      <c:ptCount val="2"/>
                      <c:pt idx="0">
                        <c:v>Slovensko</c:v>
                      </c:pt>
                      <c:pt idx="1">
                        <c:v>referenčné krajiny</c:v>
                      </c:pt>
                    </c:strCache>
                  </c:strRef>
                </c:cat>
                <c:val>
                  <c:numLit>
                    <c:formatCode>General</c:formatCode>
                    <c:ptCount val="5"/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B76-4810-BF65-62BBC4885A43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22'!$A$7:$A$8</c15:sqref>
                        </c15:formulaRef>
                      </c:ext>
                    </c:extLst>
                    <c:strCache>
                      <c:ptCount val="2"/>
                      <c:pt idx="0">
                        <c:v>Slovensko</c:v>
                      </c:pt>
                      <c:pt idx="1">
                        <c:v>referenčné krajiny</c:v>
                      </c:pt>
                    </c:strCache>
                  </c:strRef>
                </c:cat>
                <c:val>
                  <c:numLit>
                    <c:formatCode>General</c:formatCode>
                    <c:ptCount val="5"/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B76-4810-BF65-62BBC4885A43}"/>
                  </c:ext>
                </c:extLst>
              </c15:ser>
            </c15:filteredBarSeries>
          </c:ext>
        </c:extLst>
      </c:barChart>
      <c:catAx>
        <c:axId val="652256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2256704"/>
        <c:crosses val="autoZero"/>
        <c:auto val="1"/>
        <c:lblAlgn val="ctr"/>
        <c:lblOffset val="100"/>
        <c:noMultiLvlLbl val="0"/>
      </c:catAx>
      <c:valAx>
        <c:axId val="65225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2256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1"/>
          <c:tx>
            <c:strRef>
              <c:f>'Graf 23'!$B$6</c:f>
              <c:strCache>
                <c:ptCount val="1"/>
                <c:pt idx="0">
                  <c:v>vojenský personál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23'!$A$7:$A$9</c:f>
              <c:strCache>
                <c:ptCount val="3"/>
                <c:pt idx="0">
                  <c:v>Slovensko</c:v>
                </c:pt>
                <c:pt idx="1">
                  <c:v>F3</c:v>
                </c:pt>
                <c:pt idx="2">
                  <c:v>C3</c:v>
                </c:pt>
              </c:strCache>
            </c:strRef>
          </c:cat>
          <c:val>
            <c:numRef>
              <c:f>'Graf 23'!$B$7:$B$9</c:f>
              <c:numCache>
                <c:formatCode>0.00</c:formatCode>
                <c:ptCount val="3"/>
                <c:pt idx="0">
                  <c:v>0.77586206896551724</c:v>
                </c:pt>
                <c:pt idx="1">
                  <c:v>0.48268156424581005</c:v>
                </c:pt>
                <c:pt idx="2">
                  <c:v>0.55206847360912981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A-4880-8E1B-23914D9F670B}"/>
            </c:ext>
          </c:extLst>
        </c:ser>
        <c:ser>
          <c:idx val="4"/>
          <c:order val="4"/>
          <c:tx>
            <c:strRef>
              <c:f>'Graf 23'!$C$6</c:f>
              <c:strCache>
                <c:ptCount val="1"/>
                <c:pt idx="0">
                  <c:v>civilný personál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23'!$A$7:$A$9</c:f>
              <c:strCache>
                <c:ptCount val="3"/>
                <c:pt idx="0">
                  <c:v>Slovensko</c:v>
                </c:pt>
                <c:pt idx="1">
                  <c:v>F3</c:v>
                </c:pt>
                <c:pt idx="2">
                  <c:v>C3</c:v>
                </c:pt>
              </c:strCache>
            </c:strRef>
          </c:cat>
          <c:val>
            <c:numRef>
              <c:f>'Graf 23'!$C$7:$C$9</c:f>
              <c:numCache>
                <c:formatCode>0.00</c:formatCode>
                <c:ptCount val="3"/>
                <c:pt idx="0">
                  <c:v>0.22413793103448273</c:v>
                </c:pt>
                <c:pt idx="1">
                  <c:v>0.5173184357541899</c:v>
                </c:pt>
                <c:pt idx="2">
                  <c:v>0.44793152639087019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BA-4880-8E1B-23914D9F6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2257488"/>
        <c:axId val="652257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#ODKAZ!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'Graf 23'!$A$7:$A$9</c15:sqref>
                        </c15:formulaRef>
                      </c:ext>
                    </c:extLst>
                    <c:strCache>
                      <c:ptCount val="3"/>
                      <c:pt idx="0">
                        <c:v>Slovensko</c:v>
                      </c:pt>
                      <c:pt idx="1">
                        <c:v>F3</c:v>
                      </c:pt>
                      <c:pt idx="2">
                        <c:v>C3</c:v>
                      </c:pt>
                    </c:strCache>
                  </c:strRef>
                </c:cat>
                <c:val>
                  <c:numLit>
                    <c:formatCode>General</c:formatCode>
                    <c:ptCount val="3"/>
                  </c:numLit>
                </c:val>
                <c:extLst>
                  <c:ext xmlns:c16="http://schemas.microsoft.com/office/drawing/2014/chart" uri="{C3380CC4-5D6E-409C-BE32-E72D297353CC}">
                    <c16:uniqueId val="{00000002-E0BA-4880-8E1B-23914D9F670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#ODKAZ!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23'!$A$7:$A$9</c15:sqref>
                        </c15:formulaRef>
                      </c:ext>
                    </c:extLst>
                    <c:strCache>
                      <c:ptCount val="3"/>
                      <c:pt idx="0">
                        <c:v>Slovensko</c:v>
                      </c:pt>
                      <c:pt idx="1">
                        <c:v>F3</c:v>
                      </c:pt>
                      <c:pt idx="2">
                        <c:v>C3</c:v>
                      </c:pt>
                    </c:strCache>
                  </c:strRef>
                </c:cat>
                <c:val>
                  <c:numLit>
                    <c:formatCode>General</c:formatCode>
                    <c:ptCount val="3"/>
                    <c:pt idx="0">
                      <c:v>0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0BA-4880-8E1B-23914D9F670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v>#ODKAZ!</c:v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23'!$A$7:$A$9</c15:sqref>
                        </c15:formulaRef>
                      </c:ext>
                    </c:extLst>
                    <c:strCache>
                      <c:ptCount val="3"/>
                      <c:pt idx="0">
                        <c:v>Slovensko</c:v>
                      </c:pt>
                      <c:pt idx="1">
                        <c:v>F3</c:v>
                      </c:pt>
                      <c:pt idx="2">
                        <c:v>C3</c:v>
                      </c:pt>
                    </c:strCache>
                  </c:strRef>
                </c:cat>
                <c:val>
                  <c:numLit>
                    <c:formatCode>General</c:formatCode>
                    <c:ptCount val="3"/>
                    <c:pt idx="0">
                      <c:v>0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0BA-4880-8E1B-23914D9F670B}"/>
                  </c:ext>
                </c:extLst>
              </c15:ser>
            </c15:filteredBarSeries>
          </c:ext>
        </c:extLst>
      </c:barChart>
      <c:catAx>
        <c:axId val="6522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2257880"/>
        <c:crosses val="autoZero"/>
        <c:auto val="1"/>
        <c:lblAlgn val="ctr"/>
        <c:lblOffset val="100"/>
        <c:noMultiLvlLbl val="0"/>
      </c:catAx>
      <c:valAx>
        <c:axId val="65225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225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24'!$C$8</c:f>
              <c:strCache>
                <c:ptCount val="1"/>
                <c:pt idx="0">
                  <c:v>vojenský personál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24'!$A$9:$A$12</c:f>
              <c:strCache>
                <c:ptCount val="4"/>
                <c:pt idx="0">
                  <c:v>Slovensko</c:v>
                </c:pt>
                <c:pt idx="1">
                  <c:v>referenčné krajiny</c:v>
                </c:pt>
                <c:pt idx="2">
                  <c:v>F3</c:v>
                </c:pt>
                <c:pt idx="3">
                  <c:v>C3</c:v>
                </c:pt>
              </c:strCache>
            </c:strRef>
          </c:cat>
          <c:val>
            <c:numRef>
              <c:f>'Graf 24'!$C$9:$C$12</c:f>
              <c:numCache>
                <c:formatCode>#\ ##0%</c:formatCode>
                <c:ptCount val="4"/>
                <c:pt idx="0">
                  <c:v>4.7135081821639426</c:v>
                </c:pt>
                <c:pt idx="1">
                  <c:v>2.3562518034282922</c:v>
                </c:pt>
                <c:pt idx="2">
                  <c:v>1.8341481215585711</c:v>
                </c:pt>
                <c:pt idx="3">
                  <c:v>2.8783554852980138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0-4D76-A824-E7E123EA880B}"/>
            </c:ext>
          </c:extLst>
        </c:ser>
        <c:ser>
          <c:idx val="3"/>
          <c:order val="3"/>
          <c:tx>
            <c:strRef>
              <c:f>'Graf 24'!$D$8</c:f>
              <c:strCache>
                <c:ptCount val="1"/>
                <c:pt idx="0">
                  <c:v>civilný personál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24'!$A$9:$A$12</c:f>
              <c:strCache>
                <c:ptCount val="4"/>
                <c:pt idx="0">
                  <c:v>Slovensko</c:v>
                </c:pt>
                <c:pt idx="1">
                  <c:v>referenčné krajiny</c:v>
                </c:pt>
                <c:pt idx="2">
                  <c:v>F3</c:v>
                </c:pt>
                <c:pt idx="3">
                  <c:v>C3</c:v>
                </c:pt>
              </c:strCache>
            </c:strRef>
          </c:cat>
          <c:val>
            <c:numRef>
              <c:f>'Graf 24'!$D$9:$D$12</c:f>
              <c:numCache>
                <c:formatCode>#\ ##0%</c:formatCode>
                <c:ptCount val="4"/>
                <c:pt idx="0">
                  <c:v>11.270649816786204</c:v>
                </c:pt>
                <c:pt idx="1">
                  <c:v>1.4839869581312324</c:v>
                </c:pt>
                <c:pt idx="2">
                  <c:v>1.6725177408192562</c:v>
                </c:pt>
                <c:pt idx="3">
                  <c:v>1.2954561754432083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0-4D76-A824-E7E123EA88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258752"/>
        <c:axId val="6522591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#ODKAZ!</c:v>
                </c:tx>
                <c:spPr>
                  <a:solidFill>
                    <a:srgbClr val="92D050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 24'!$A$9:$A$12</c15:sqref>
                        </c15:formulaRef>
                      </c:ext>
                    </c:extLst>
                    <c:strCache>
                      <c:ptCount val="4"/>
                      <c:pt idx="0">
                        <c:v>Slovensko</c:v>
                      </c:pt>
                      <c:pt idx="1">
                        <c:v>referenčné krajiny</c:v>
                      </c:pt>
                      <c:pt idx="2">
                        <c:v>F3</c:v>
                      </c:pt>
                      <c:pt idx="3">
                        <c:v>C3</c:v>
                      </c:pt>
                    </c:strCache>
                  </c:strRef>
                </c:cat>
                <c:val>
                  <c:numLit>
                    <c:formatCode>General</c:formatCode>
                    <c:ptCount val="4"/>
                  </c:numLit>
                </c:val>
                <c:extLst>
                  <c:ext xmlns:c16="http://schemas.microsoft.com/office/drawing/2014/chart" uri="{C3380CC4-5D6E-409C-BE32-E72D297353CC}">
                    <c16:uniqueId val="{00000002-4380-4D76-A824-E7E123EA880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#ODKAZ!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24'!$A$9:$A$12</c15:sqref>
                        </c15:formulaRef>
                      </c:ext>
                    </c:extLst>
                    <c:strCache>
                      <c:ptCount val="4"/>
                      <c:pt idx="0">
                        <c:v>Slovensko</c:v>
                      </c:pt>
                      <c:pt idx="1">
                        <c:v>referenčné krajiny</c:v>
                      </c:pt>
                      <c:pt idx="2">
                        <c:v>F3</c:v>
                      </c:pt>
                      <c:pt idx="3">
                        <c:v>C3</c:v>
                      </c:pt>
                    </c:strCache>
                  </c:strRef>
                </c:cat>
                <c:val>
                  <c:numLit>
                    <c:formatCode>General</c:formatCode>
                    <c:ptCount val="4"/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380-4D76-A824-E7E123EA880B}"/>
                  </c:ext>
                </c:extLst>
              </c15:ser>
            </c15:filteredBarSeries>
          </c:ext>
        </c:extLst>
      </c:barChart>
      <c:catAx>
        <c:axId val="65225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2259144"/>
        <c:crosses val="autoZero"/>
        <c:auto val="1"/>
        <c:lblAlgn val="ctr"/>
        <c:lblOffset val="100"/>
        <c:noMultiLvlLbl val="0"/>
      </c:catAx>
      <c:valAx>
        <c:axId val="65225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\ ##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225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354549431321081"/>
          <c:y val="9.8226480644599462E-2"/>
          <c:w val="0.4248652169903443"/>
          <c:h val="5.778430387135802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474483242786134E-2"/>
          <c:y val="4.0515653775322284E-2"/>
          <c:w val="0.89466561360680974"/>
          <c:h val="0.86027899827438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25'!$A$9</c:f>
              <c:strCache>
                <c:ptCount val="1"/>
                <c:pt idx="0">
                  <c:v>Policajti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'Graf 25'!$D$5:$BL$5</c:f>
              <c:numCache>
                <c:formatCode>General</c:formatCode>
                <c:ptCount val="6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  <c:pt idx="53">
                  <c:v>2071</c:v>
                </c:pt>
                <c:pt idx="54">
                  <c:v>2072</c:v>
                </c:pt>
                <c:pt idx="55">
                  <c:v>2073</c:v>
                </c:pt>
                <c:pt idx="56">
                  <c:v>2074</c:v>
                </c:pt>
                <c:pt idx="57">
                  <c:v>2075</c:v>
                </c:pt>
                <c:pt idx="58">
                  <c:v>2076</c:v>
                </c:pt>
                <c:pt idx="59">
                  <c:v>2077</c:v>
                </c:pt>
                <c:pt idx="60">
                  <c:v>2078</c:v>
                </c:pt>
              </c:numCache>
            </c:numRef>
          </c:cat>
          <c:val>
            <c:numRef>
              <c:f>'Graf 25'!$D$9:$BL$9</c:f>
              <c:numCache>
                <c:formatCode>0.000%</c:formatCode>
                <c:ptCount val="61"/>
                <c:pt idx="0">
                  <c:v>1.1256096165189054E-4</c:v>
                </c:pt>
                <c:pt idx="1">
                  <c:v>7.9800256244787638E-5</c:v>
                </c:pt>
                <c:pt idx="2">
                  <c:v>5.5451460924102252E-5</c:v>
                </c:pt>
                <c:pt idx="3">
                  <c:v>2.0921320322508669E-5</c:v>
                </c:pt>
                <c:pt idx="4">
                  <c:v>-2.0717317511706771E-5</c:v>
                </c:pt>
                <c:pt idx="5">
                  <c:v>-3.8931018121508712E-5</c:v>
                </c:pt>
                <c:pt idx="6">
                  <c:v>-5.1386900818607478E-5</c:v>
                </c:pt>
                <c:pt idx="7">
                  <c:v>-6.8541529660928269E-5</c:v>
                </c:pt>
                <c:pt idx="8">
                  <c:v>-8.7904379426121358E-5</c:v>
                </c:pt>
                <c:pt idx="9">
                  <c:v>-9.2549698670655548E-5</c:v>
                </c:pt>
                <c:pt idx="10">
                  <c:v>-9.8048099199348491E-5</c:v>
                </c:pt>
                <c:pt idx="11">
                  <c:v>-1.0546357080908433E-4</c:v>
                </c:pt>
                <c:pt idx="12">
                  <c:v>-1.1574019432195135E-4</c:v>
                </c:pt>
                <c:pt idx="13">
                  <c:v>-1.3077307006885332E-4</c:v>
                </c:pt>
                <c:pt idx="14">
                  <c:v>-1.3321623442607775E-4</c:v>
                </c:pt>
                <c:pt idx="15">
                  <c:v>-1.5486706441099297E-4</c:v>
                </c:pt>
                <c:pt idx="16">
                  <c:v>-1.9238537011439854E-4</c:v>
                </c:pt>
                <c:pt idx="17">
                  <c:v>-2.3197874549658751E-4</c:v>
                </c:pt>
                <c:pt idx="18">
                  <c:v>-2.7518922450237102E-4</c:v>
                </c:pt>
                <c:pt idx="19">
                  <c:v>-3.0827399494005999E-4</c:v>
                </c:pt>
                <c:pt idx="20">
                  <c:v>-3.2793398971227858E-4</c:v>
                </c:pt>
                <c:pt idx="21">
                  <c:v>-3.1644109013503809E-4</c:v>
                </c:pt>
                <c:pt idx="22">
                  <c:v>-2.9486395057631756E-4</c:v>
                </c:pt>
                <c:pt idx="23">
                  <c:v>-2.7322396239107781E-4</c:v>
                </c:pt>
                <c:pt idx="24">
                  <c:v>-2.3723908538000058E-4</c:v>
                </c:pt>
                <c:pt idx="25">
                  <c:v>-1.9165893787856901E-4</c:v>
                </c:pt>
                <c:pt idx="26">
                  <c:v>-1.535280235924045E-4</c:v>
                </c:pt>
                <c:pt idx="27">
                  <c:v>-1.2715568369062787E-4</c:v>
                </c:pt>
                <c:pt idx="28">
                  <c:v>-9.8027084727217526E-5</c:v>
                </c:pt>
                <c:pt idx="29">
                  <c:v>-9.1681599369597064E-5</c:v>
                </c:pt>
                <c:pt idx="30">
                  <c:v>-7.2183547728112401E-5</c:v>
                </c:pt>
                <c:pt idx="31">
                  <c:v>-6.0303171000692171E-5</c:v>
                </c:pt>
                <c:pt idx="32">
                  <c:v>-5.4284114563940729E-5</c:v>
                </c:pt>
                <c:pt idx="33">
                  <c:v>-5.1876037283790817E-5</c:v>
                </c:pt>
                <c:pt idx="34">
                  <c:v>-5.6485866804832554E-5</c:v>
                </c:pt>
                <c:pt idx="35">
                  <c:v>-7.7914076623684068E-5</c:v>
                </c:pt>
                <c:pt idx="36">
                  <c:v>-8.1678608244990791E-5</c:v>
                </c:pt>
                <c:pt idx="37">
                  <c:v>-9.0249593753438922E-5</c:v>
                </c:pt>
                <c:pt idx="38">
                  <c:v>-9.7795088278954806E-5</c:v>
                </c:pt>
                <c:pt idx="39">
                  <c:v>-1.0649745828123338E-4</c:v>
                </c:pt>
                <c:pt idx="40">
                  <c:v>-1.1544846024964762E-4</c:v>
                </c:pt>
                <c:pt idx="41">
                  <c:v>-1.4308119368304419E-4</c:v>
                </c:pt>
                <c:pt idx="42">
                  <c:v>-1.5649131571578634E-4</c:v>
                </c:pt>
                <c:pt idx="43">
                  <c:v>-1.6685477028753832E-4</c:v>
                </c:pt>
                <c:pt idx="44">
                  <c:v>-1.7861751274341397E-4</c:v>
                </c:pt>
                <c:pt idx="45">
                  <c:v>-1.9046379650451348E-4</c:v>
                </c:pt>
                <c:pt idx="46">
                  <c:v>-2.0383024784413313E-4</c:v>
                </c:pt>
                <c:pt idx="47">
                  <c:v>-2.2706921806673946E-4</c:v>
                </c:pt>
                <c:pt idx="48">
                  <c:v>-2.3130764715704761E-4</c:v>
                </c:pt>
                <c:pt idx="49">
                  <c:v>-2.3605678492613332E-4</c:v>
                </c:pt>
                <c:pt idx="50">
                  <c:v>-2.3551135749705354E-4</c:v>
                </c:pt>
                <c:pt idx="51">
                  <c:v>-2.2599720782419137E-4</c:v>
                </c:pt>
                <c:pt idx="52">
                  <c:v>-2.1187078211921777E-4</c:v>
                </c:pt>
                <c:pt idx="53">
                  <c:v>-2.060414344362215E-4</c:v>
                </c:pt>
                <c:pt idx="54">
                  <c:v>-1.8304440462023818E-4</c:v>
                </c:pt>
                <c:pt idx="55">
                  <c:v>-1.5590661823116237E-4</c:v>
                </c:pt>
                <c:pt idx="56">
                  <c:v>-1.316798606110013E-4</c:v>
                </c:pt>
                <c:pt idx="57">
                  <c:v>-1.098394559264481E-4</c:v>
                </c:pt>
                <c:pt idx="58">
                  <c:v>-8.8498153315129478E-5</c:v>
                </c:pt>
                <c:pt idx="59">
                  <c:v>-7.1536625567884468E-5</c:v>
                </c:pt>
                <c:pt idx="60">
                  <c:v>-7.0854749772342705E-5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6-4CC1-B563-368A54336FC3}"/>
            </c:ext>
          </c:extLst>
        </c:ser>
        <c:ser>
          <c:idx val="1"/>
          <c:order val="1"/>
          <c:tx>
            <c:strRef>
              <c:f>'Graf 25'!$A$17</c:f>
              <c:strCache>
                <c:ptCount val="1"/>
                <c:pt idx="0">
                  <c:v>Vojaci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25'!$D$5:$BL$5</c:f>
              <c:numCache>
                <c:formatCode>General</c:formatCode>
                <c:ptCount val="6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  <c:pt idx="53">
                  <c:v>2071</c:v>
                </c:pt>
                <c:pt idx="54">
                  <c:v>2072</c:v>
                </c:pt>
                <c:pt idx="55">
                  <c:v>2073</c:v>
                </c:pt>
                <c:pt idx="56">
                  <c:v>2074</c:v>
                </c:pt>
                <c:pt idx="57">
                  <c:v>2075</c:v>
                </c:pt>
                <c:pt idx="58">
                  <c:v>2076</c:v>
                </c:pt>
                <c:pt idx="59">
                  <c:v>2077</c:v>
                </c:pt>
                <c:pt idx="60">
                  <c:v>2078</c:v>
                </c:pt>
              </c:numCache>
            </c:numRef>
          </c:cat>
          <c:val>
            <c:numRef>
              <c:f>'Graf 25'!$D$17:$BL$17</c:f>
              <c:numCache>
                <c:formatCode>0.000%</c:formatCode>
                <c:ptCount val="61"/>
                <c:pt idx="0">
                  <c:v>-9.9402361048541452E-4</c:v>
                </c:pt>
                <c:pt idx="1">
                  <c:v>-9.1208763372735619E-4</c:v>
                </c:pt>
                <c:pt idx="2">
                  <c:v>-8.3799074870012245E-4</c:v>
                </c:pt>
                <c:pt idx="3">
                  <c:v>-7.835602080230223E-4</c:v>
                </c:pt>
                <c:pt idx="4">
                  <c:v>-7.3990348039072468E-4</c:v>
                </c:pt>
                <c:pt idx="5">
                  <c:v>-6.9307248616343273E-4</c:v>
                </c:pt>
                <c:pt idx="6">
                  <c:v>-6.5141538676943649E-4</c:v>
                </c:pt>
                <c:pt idx="7">
                  <c:v>-6.165659285821797E-4</c:v>
                </c:pt>
                <c:pt idx="8">
                  <c:v>-5.9595690630678724E-4</c:v>
                </c:pt>
                <c:pt idx="9">
                  <c:v>-5.7340264565120132E-4</c:v>
                </c:pt>
                <c:pt idx="10">
                  <c:v>-5.5675131399039604E-4</c:v>
                </c:pt>
                <c:pt idx="11">
                  <c:v>-5.4363863524595083E-4</c:v>
                </c:pt>
                <c:pt idx="12">
                  <c:v>-5.3599470821603988E-4</c:v>
                </c:pt>
                <c:pt idx="13">
                  <c:v>-5.3541020270231701E-4</c:v>
                </c:pt>
                <c:pt idx="14">
                  <c:v>-5.247592751833998E-4</c:v>
                </c:pt>
                <c:pt idx="15">
                  <c:v>-5.1365793660599539E-4</c:v>
                </c:pt>
                <c:pt idx="16">
                  <c:v>-4.9892154866840806E-4</c:v>
                </c:pt>
                <c:pt idx="17">
                  <c:v>-4.9024538933711349E-4</c:v>
                </c:pt>
                <c:pt idx="18">
                  <c:v>-4.9225843762050665E-4</c:v>
                </c:pt>
                <c:pt idx="19">
                  <c:v>-4.8222062491831144E-4</c:v>
                </c:pt>
                <c:pt idx="20">
                  <c:v>-4.6722991944774125E-4</c:v>
                </c:pt>
                <c:pt idx="21">
                  <c:v>-4.4950262735648139E-4</c:v>
                </c:pt>
                <c:pt idx="22">
                  <c:v>-4.3293021737052066E-4</c:v>
                </c:pt>
                <c:pt idx="23">
                  <c:v>-4.2358253442660641E-4</c:v>
                </c:pt>
                <c:pt idx="24">
                  <c:v>-4.0286240031617185E-4</c:v>
                </c:pt>
                <c:pt idx="25">
                  <c:v>-3.7854409930955729E-4</c:v>
                </c:pt>
                <c:pt idx="26">
                  <c:v>-3.5470015663244898E-4</c:v>
                </c:pt>
                <c:pt idx="27">
                  <c:v>-3.3235386303631339E-4</c:v>
                </c:pt>
                <c:pt idx="28">
                  <c:v>-3.1137645877423825E-4</c:v>
                </c:pt>
                <c:pt idx="29">
                  <c:v>-2.9881530212572463E-4</c:v>
                </c:pt>
                <c:pt idx="30">
                  <c:v>-2.820634641984486E-4</c:v>
                </c:pt>
                <c:pt idx="31">
                  <c:v>-2.6835278890110191E-4</c:v>
                </c:pt>
                <c:pt idx="32">
                  <c:v>-2.5530573941131131E-4</c:v>
                </c:pt>
                <c:pt idx="33">
                  <c:v>-2.4236166948038776E-4</c:v>
                </c:pt>
                <c:pt idx="34">
                  <c:v>-2.3064244618788436E-4</c:v>
                </c:pt>
                <c:pt idx="35">
                  <c:v>-2.28766711018123E-4</c:v>
                </c:pt>
                <c:pt idx="36">
                  <c:v>-2.2133150946380162E-4</c:v>
                </c:pt>
                <c:pt idx="37">
                  <c:v>-2.145963175255066E-4</c:v>
                </c:pt>
                <c:pt idx="38">
                  <c:v>-2.0893309855008282E-4</c:v>
                </c:pt>
                <c:pt idx="39">
                  <c:v>-2.0381508088775742E-4</c:v>
                </c:pt>
                <c:pt idx="40">
                  <c:v>-2.0216227027059571E-4</c:v>
                </c:pt>
                <c:pt idx="41">
                  <c:v>-2.1101210171034718E-4</c:v>
                </c:pt>
                <c:pt idx="42">
                  <c:v>-2.108667803948376E-4</c:v>
                </c:pt>
                <c:pt idx="43">
                  <c:v>-2.1106699966084367E-4</c:v>
                </c:pt>
                <c:pt idx="44">
                  <c:v>-2.1059523649628225E-4</c:v>
                </c:pt>
                <c:pt idx="45">
                  <c:v>-2.0826889130345862E-4</c:v>
                </c:pt>
                <c:pt idx="46">
                  <c:v>-2.0720534932437478E-4</c:v>
                </c:pt>
                <c:pt idx="47">
                  <c:v>-2.1431253646480946E-4</c:v>
                </c:pt>
                <c:pt idx="48">
                  <c:v>-2.1018972973495633E-4</c:v>
                </c:pt>
                <c:pt idx="49">
                  <c:v>-2.0474224954048935E-4</c:v>
                </c:pt>
                <c:pt idx="50">
                  <c:v>-1.9735208092491209E-4</c:v>
                </c:pt>
                <c:pt idx="51">
                  <c:v>-1.9003117439708023E-4</c:v>
                </c:pt>
                <c:pt idx="52">
                  <c:v>-1.794622520205929E-4</c:v>
                </c:pt>
                <c:pt idx="53">
                  <c:v>-1.7663609245329272E-4</c:v>
                </c:pt>
                <c:pt idx="54">
                  <c:v>-1.6398400928321389E-4</c:v>
                </c:pt>
                <c:pt idx="55">
                  <c:v>-1.5070555948680509E-4</c:v>
                </c:pt>
                <c:pt idx="56">
                  <c:v>-1.3704310084393444E-4</c:v>
                </c:pt>
                <c:pt idx="57">
                  <c:v>-1.2688622221198567E-4</c:v>
                </c:pt>
                <c:pt idx="58">
                  <c:v>-1.165522733635176E-4</c:v>
                </c:pt>
                <c:pt idx="59">
                  <c:v>-1.0757460930773018E-4</c:v>
                </c:pt>
                <c:pt idx="60">
                  <c:v>-1.0301563806739799E-4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6-4CC1-B563-368A54336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100"/>
        <c:axId val="652259928"/>
        <c:axId val="633203152"/>
      </c:barChart>
      <c:catAx>
        <c:axId val="652259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33203152"/>
        <c:crosses val="autoZero"/>
        <c:auto val="1"/>
        <c:lblAlgn val="ctr"/>
        <c:lblOffset val="100"/>
        <c:noMultiLvlLbl val="0"/>
      </c:catAx>
      <c:valAx>
        <c:axId val="63320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low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2259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773432576247123"/>
          <c:y val="0.49455800909971825"/>
          <c:w val="0.10870641169853769"/>
          <c:h val="0.13097613409570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34228700135872E-2"/>
          <c:y val="4.9633380917901343E-2"/>
          <c:w val="0.87676104316747638"/>
          <c:h val="0.80949805978601885"/>
        </c:manualLayout>
      </c:layout>
      <c:lineChart>
        <c:grouping val="standard"/>
        <c:varyColors val="0"/>
        <c:ser>
          <c:idx val="0"/>
          <c:order val="0"/>
          <c:tx>
            <c:strRef>
              <c:f>'Graf 26'!$E$21</c:f>
              <c:strCache>
                <c:ptCount val="1"/>
                <c:pt idx="0">
                  <c:v>prechodné obdobie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circle"/>
              <c:size val="7"/>
              <c:spPr>
                <a:solidFill>
                  <a:schemeClr val="accent1"/>
                </a:solidFill>
                <a:ln w="127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E32-4E72-BE6E-B0DC91949171}"/>
              </c:ext>
            </c:extLst>
          </c:dPt>
          <c:dLbls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32-4E72-BE6E-B0DC9194917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26'!$D$22:$D$52</c:f>
              <c:numCache>
                <c:formatCode>General</c:formatCode>
                <c:ptCount val="3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</c:numCache>
            </c:numRef>
          </c:cat>
          <c:val>
            <c:numRef>
              <c:f>'Graf 26'!$E$22:$E$52</c:f>
              <c:numCache>
                <c:formatCode>0%</c:formatCode>
                <c:ptCount val="31"/>
                <c:pt idx="0">
                  <c:v>0.3</c:v>
                </c:pt>
                <c:pt idx="1">
                  <c:v>0.32</c:v>
                </c:pt>
                <c:pt idx="2">
                  <c:v>0.34</c:v>
                </c:pt>
                <c:pt idx="3">
                  <c:v>0.36000000000000004</c:v>
                </c:pt>
                <c:pt idx="4">
                  <c:v>0.38000000000000006</c:v>
                </c:pt>
                <c:pt idx="5">
                  <c:v>0.40000000000000008</c:v>
                </c:pt>
                <c:pt idx="6">
                  <c:v>0.43000000000000005</c:v>
                </c:pt>
                <c:pt idx="7">
                  <c:v>0.46000000000000008</c:v>
                </c:pt>
                <c:pt idx="8">
                  <c:v>0.4900000000000001</c:v>
                </c:pt>
                <c:pt idx="9">
                  <c:v>0.52000000000000013</c:v>
                </c:pt>
                <c:pt idx="10">
                  <c:v>0.55000000000000016</c:v>
                </c:pt>
                <c:pt idx="11">
                  <c:v>0.56000000000000016</c:v>
                </c:pt>
                <c:pt idx="12">
                  <c:v>0.57000000000000017</c:v>
                </c:pt>
                <c:pt idx="13">
                  <c:v>0.58000000000000018</c:v>
                </c:pt>
                <c:pt idx="14">
                  <c:v>0.59000000000000019</c:v>
                </c:pt>
                <c:pt idx="15">
                  <c:v>0.6000000000000002</c:v>
                </c:pt>
                <c:pt idx="16">
                  <c:v>0.6050000000000002</c:v>
                </c:pt>
                <c:pt idx="17">
                  <c:v>0.61000000000000021</c:v>
                </c:pt>
                <c:pt idx="18">
                  <c:v>0.61500000000000021</c:v>
                </c:pt>
                <c:pt idx="19">
                  <c:v>0.62000000000000022</c:v>
                </c:pt>
                <c:pt idx="20">
                  <c:v>0.62500000000000022</c:v>
                </c:pt>
                <c:pt idx="21">
                  <c:v>0.63000000000000023</c:v>
                </c:pt>
                <c:pt idx="22">
                  <c:v>0.63500000000000023</c:v>
                </c:pt>
                <c:pt idx="23">
                  <c:v>0.64000000000000024</c:v>
                </c:pt>
                <c:pt idx="24">
                  <c:v>0.64500000000000024</c:v>
                </c:pt>
                <c:pt idx="25">
                  <c:v>0.65000000000000024</c:v>
                </c:pt>
                <c:pt idx="26">
                  <c:v>0.65000000000000024</c:v>
                </c:pt>
                <c:pt idx="27">
                  <c:v>0.65000000000000024</c:v>
                </c:pt>
                <c:pt idx="28">
                  <c:v>0.65000000000000024</c:v>
                </c:pt>
                <c:pt idx="29">
                  <c:v>0.65000000000000024</c:v>
                </c:pt>
                <c:pt idx="30">
                  <c:v>0.65000000000000024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2-4E72-BE6E-B0DC91949171}"/>
            </c:ext>
          </c:extLst>
        </c:ser>
        <c:ser>
          <c:idx val="1"/>
          <c:order val="1"/>
          <c:tx>
            <c:strRef>
              <c:f>'Graf 26'!$F$21</c:f>
              <c:strCache>
                <c:ptCount val="1"/>
                <c:pt idx="0">
                  <c:v>po reforme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circle"/>
              <c:size val="7"/>
              <c:spPr>
                <a:solidFill>
                  <a:schemeClr val="tx1"/>
                </a:solidFill>
                <a:ln w="9525">
                  <a:solidFill>
                    <a:schemeClr val="tx1">
                      <a:alpha val="94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E32-4E72-BE6E-B0DC91949171}"/>
              </c:ext>
            </c:extLst>
          </c:dPt>
          <c:dLbls>
            <c:dLbl>
              <c:idx val="1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32-4E72-BE6E-B0DC91949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26'!$D$22:$D$52</c:f>
              <c:numCache>
                <c:formatCode>General</c:formatCode>
                <c:ptCount val="3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</c:numCache>
            </c:numRef>
          </c:cat>
          <c:val>
            <c:numRef>
              <c:f>'Graf 26'!$F$22:$F$52</c:f>
              <c:numCache>
                <c:formatCode>0%</c:formatCode>
                <c:ptCount val="31"/>
                <c:pt idx="10">
                  <c:v>0.375</c:v>
                </c:pt>
                <c:pt idx="11">
                  <c:v>0.39500000000000002</c:v>
                </c:pt>
                <c:pt idx="12">
                  <c:v>0.41500000000000004</c:v>
                </c:pt>
                <c:pt idx="13">
                  <c:v>0.43500000000000005</c:v>
                </c:pt>
                <c:pt idx="14">
                  <c:v>0.45500000000000007</c:v>
                </c:pt>
                <c:pt idx="15">
                  <c:v>0.47500000000000009</c:v>
                </c:pt>
                <c:pt idx="16">
                  <c:v>0.50500000000000012</c:v>
                </c:pt>
                <c:pt idx="17">
                  <c:v>0.53500000000000014</c:v>
                </c:pt>
                <c:pt idx="18">
                  <c:v>0.56500000000000017</c:v>
                </c:pt>
                <c:pt idx="19">
                  <c:v>0.5950000000000002</c:v>
                </c:pt>
                <c:pt idx="20">
                  <c:v>0.62500000000000022</c:v>
                </c:pt>
                <c:pt idx="21">
                  <c:v>0.63000000000000023</c:v>
                </c:pt>
                <c:pt idx="22">
                  <c:v>0.63500000000000023</c:v>
                </c:pt>
                <c:pt idx="23">
                  <c:v>0.64000000000000024</c:v>
                </c:pt>
                <c:pt idx="24">
                  <c:v>0.64500000000000024</c:v>
                </c:pt>
                <c:pt idx="25">
                  <c:v>0.65000000000000024</c:v>
                </c:pt>
                <c:pt idx="26">
                  <c:v>0.65</c:v>
                </c:pt>
                <c:pt idx="27">
                  <c:v>0.65</c:v>
                </c:pt>
                <c:pt idx="28">
                  <c:v>0.65</c:v>
                </c:pt>
                <c:pt idx="29">
                  <c:v>0.65</c:v>
                </c:pt>
                <c:pt idx="30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32-4E72-BE6E-B0DC91949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203936"/>
        <c:axId val="633204328"/>
      </c:lineChart>
      <c:catAx>
        <c:axId val="633203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sk-SK"/>
                  <a:t>počet odslúžených rokov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33204328"/>
        <c:crosses val="autoZero"/>
        <c:auto val="1"/>
        <c:lblAlgn val="ctr"/>
        <c:lblOffset val="100"/>
        <c:noMultiLvlLbl val="0"/>
      </c:catAx>
      <c:valAx>
        <c:axId val="633204328"/>
        <c:scaling>
          <c:orientation val="minMax"/>
          <c:max val="0.75000000000000011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sk-SK"/>
                  <a:t>počiatočná</a:t>
                </a:r>
                <a:r>
                  <a:rPr lang="sk-SK" baseline="0"/>
                  <a:t> miera náhrady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3320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824705422460486"/>
          <c:y val="0.52582925406393299"/>
          <c:w val="0.23939241637348527"/>
          <c:h val="0.191671345377509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20338287221555E-2"/>
          <c:y val="4.4243345366974322E-2"/>
          <c:w val="0.91936922919681252"/>
          <c:h val="0.71816732421402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27'!$B$4</c:f>
              <c:strCache>
                <c:ptCount val="1"/>
                <c:pt idx="0">
                  <c:v>hodnota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0-424D-8A10-DF31C2AE13E2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90-424D-8A10-DF31C2AE13E2}"/>
              </c:ext>
            </c:extLst>
          </c:dPt>
          <c:cat>
            <c:strRef>
              <c:f>'Graf 27'!$A$5:$A$20</c:f>
              <c:strCache>
                <c:ptCount val="16"/>
                <c:pt idx="0">
                  <c:v>Rumunsko (policajti)</c:v>
                </c:pt>
                <c:pt idx="1">
                  <c:v>Rumunsko (vojaci)</c:v>
                </c:pt>
                <c:pt idx="2">
                  <c:v>Poľsko (policajti)</c:v>
                </c:pt>
                <c:pt idx="3">
                  <c:v>Poľsko (vojaci)</c:v>
                </c:pt>
                <c:pt idx="4">
                  <c:v>Slovensko (vojaci)</c:v>
                </c:pt>
                <c:pt idx="5">
                  <c:v>Írsko (policajti)</c:v>
                </c:pt>
                <c:pt idx="6">
                  <c:v>Bulharsko</c:v>
                </c:pt>
                <c:pt idx="7">
                  <c:v>Slovensko (policajti)</c:v>
                </c:pt>
                <c:pt idx="8">
                  <c:v>Estónsko (policajti)</c:v>
                </c:pt>
                <c:pt idx="9">
                  <c:v>Chorvátsko</c:v>
                </c:pt>
                <c:pt idx="10">
                  <c:v>Estónsko (vojaci)</c:v>
                </c:pt>
                <c:pt idx="11">
                  <c:v>Lotyšsko (policajti)</c:v>
                </c:pt>
                <c:pt idx="12">
                  <c:v>Írsko (vojaci)</c:v>
                </c:pt>
                <c:pt idx="13">
                  <c:v>Česko (vojaci)</c:v>
                </c:pt>
                <c:pt idx="14">
                  <c:v>Litva</c:v>
                </c:pt>
                <c:pt idx="15">
                  <c:v>Česko (policajti)</c:v>
                </c:pt>
              </c:strCache>
            </c:strRef>
          </c:cat>
          <c:val>
            <c:numRef>
              <c:f>'Graf 27'!$B$5:$B$20</c:f>
              <c:numCache>
                <c:formatCode>0</c:formatCode>
                <c:ptCount val="16"/>
                <c:pt idx="0">
                  <c:v>344.32</c:v>
                </c:pt>
                <c:pt idx="1">
                  <c:v>314</c:v>
                </c:pt>
                <c:pt idx="2">
                  <c:v>174.05</c:v>
                </c:pt>
                <c:pt idx="3">
                  <c:v>167.28</c:v>
                </c:pt>
                <c:pt idx="4">
                  <c:v>138.28</c:v>
                </c:pt>
                <c:pt idx="5">
                  <c:v>136.33000000000001</c:v>
                </c:pt>
                <c:pt idx="6">
                  <c:v>117.61</c:v>
                </c:pt>
                <c:pt idx="7">
                  <c:v>114.41</c:v>
                </c:pt>
                <c:pt idx="8">
                  <c:v>97.77</c:v>
                </c:pt>
                <c:pt idx="9">
                  <c:v>95.77</c:v>
                </c:pt>
                <c:pt idx="10">
                  <c:v>94.43</c:v>
                </c:pt>
                <c:pt idx="11">
                  <c:v>93.58</c:v>
                </c:pt>
                <c:pt idx="12">
                  <c:v>83.95</c:v>
                </c:pt>
                <c:pt idx="13">
                  <c:v>68.12</c:v>
                </c:pt>
                <c:pt idx="14">
                  <c:v>60.8</c:v>
                </c:pt>
                <c:pt idx="15">
                  <c:v>57.98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0-424D-8A10-DF31C2AE1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4051680"/>
        <c:axId val="624052072"/>
      </c:barChart>
      <c:lineChart>
        <c:grouping val="standard"/>
        <c:varyColors val="0"/>
        <c:ser>
          <c:idx val="1"/>
          <c:order val="1"/>
          <c:tx>
            <c:strRef>
              <c:f>'Graf 27'!$C$4</c:f>
              <c:strCache>
                <c:ptCount val="1"/>
                <c:pt idx="0">
                  <c:v>priemer krajín s dostupnými údajmi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'Graf 27'!$A$5:$A$20</c:f>
              <c:strCache>
                <c:ptCount val="16"/>
                <c:pt idx="0">
                  <c:v>Rumunsko (policajti)</c:v>
                </c:pt>
                <c:pt idx="1">
                  <c:v>Rumunsko (vojaci)</c:v>
                </c:pt>
                <c:pt idx="2">
                  <c:v>Poľsko (policajti)</c:v>
                </c:pt>
                <c:pt idx="3">
                  <c:v>Poľsko (vojaci)</c:v>
                </c:pt>
                <c:pt idx="4">
                  <c:v>Slovensko (vojaci)</c:v>
                </c:pt>
                <c:pt idx="5">
                  <c:v>Írsko (policajti)</c:v>
                </c:pt>
                <c:pt idx="6">
                  <c:v>Bulharsko</c:v>
                </c:pt>
                <c:pt idx="7">
                  <c:v>Slovensko (policajti)</c:v>
                </c:pt>
                <c:pt idx="8">
                  <c:v>Estónsko (policajti)</c:v>
                </c:pt>
                <c:pt idx="9">
                  <c:v>Chorvátsko</c:v>
                </c:pt>
                <c:pt idx="10">
                  <c:v>Estónsko (vojaci)</c:v>
                </c:pt>
                <c:pt idx="11">
                  <c:v>Lotyšsko (policajti)</c:v>
                </c:pt>
                <c:pt idx="12">
                  <c:v>Írsko (vojaci)</c:v>
                </c:pt>
                <c:pt idx="13">
                  <c:v>Česko (vojaci)</c:v>
                </c:pt>
                <c:pt idx="14">
                  <c:v>Litva</c:v>
                </c:pt>
                <c:pt idx="15">
                  <c:v>Česko (policajti)</c:v>
                </c:pt>
              </c:strCache>
            </c:strRef>
          </c:cat>
          <c:val>
            <c:numRef>
              <c:f>'Graf 27'!$C$5:$C$20</c:f>
              <c:numCache>
                <c:formatCode>0</c:formatCode>
                <c:ptCount val="16"/>
                <c:pt idx="0">
                  <c:v>145.70714285714283</c:v>
                </c:pt>
                <c:pt idx="1">
                  <c:v>145.70714285714283</c:v>
                </c:pt>
                <c:pt idx="2">
                  <c:v>145.70714285714283</c:v>
                </c:pt>
                <c:pt idx="3">
                  <c:v>145.70714285714283</c:v>
                </c:pt>
                <c:pt idx="4">
                  <c:v>145.70714285714283</c:v>
                </c:pt>
                <c:pt idx="5">
                  <c:v>145.70714285714283</c:v>
                </c:pt>
                <c:pt idx="6">
                  <c:v>145.70714285714283</c:v>
                </c:pt>
                <c:pt idx="7">
                  <c:v>145.70714285714283</c:v>
                </c:pt>
                <c:pt idx="8">
                  <c:v>145.70714285714283</c:v>
                </c:pt>
                <c:pt idx="9">
                  <c:v>145.70714285714283</c:v>
                </c:pt>
                <c:pt idx="10">
                  <c:v>145.70714285714283</c:v>
                </c:pt>
                <c:pt idx="11">
                  <c:v>145.70714285714283</c:v>
                </c:pt>
                <c:pt idx="12">
                  <c:v>145.70714285714283</c:v>
                </c:pt>
                <c:pt idx="13">
                  <c:v>145.70714285714283</c:v>
                </c:pt>
                <c:pt idx="14">
                  <c:v>145.70714285714283</c:v>
                </c:pt>
                <c:pt idx="15">
                  <c:v>145.70714285714283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90-424D-8A10-DF31C2AE1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051680"/>
        <c:axId val="624052072"/>
      </c:lineChart>
      <c:catAx>
        <c:axId val="62405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24052072"/>
        <c:crosses val="autoZero"/>
        <c:auto val="1"/>
        <c:lblAlgn val="ctr"/>
        <c:lblOffset val="100"/>
        <c:noMultiLvlLbl val="0"/>
      </c:catAx>
      <c:valAx>
        <c:axId val="624052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2405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124725905250217"/>
          <c:y val="0.15810109834779865"/>
          <c:w val="0.26149014641569979"/>
          <c:h val="5.3096087184867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28'!$B$4</c:f>
              <c:strCache>
                <c:ptCount val="1"/>
                <c:pt idx="0">
                  <c:v>waterfall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'Graf 28'!$A$5:$A$11</c:f>
              <c:strCache>
                <c:ptCount val="7"/>
                <c:pt idx="0">
                  <c:v>SPOLU</c:v>
                </c:pt>
                <c:pt idx="1">
                  <c:v>Služby</c:v>
                </c:pt>
                <c:pt idx="2">
                  <c:v>Rutinná a štandardná údržba</c:v>
                </c:pt>
                <c:pt idx="3">
                  <c:v>Materiál</c:v>
                </c:pt>
                <c:pt idx="4">
                  <c:v>Energie, voda a komunikácie</c:v>
                </c:pt>
                <c:pt idx="5">
                  <c:v>Dopravné</c:v>
                </c:pt>
                <c:pt idx="6">
                  <c:v>Nájomné za nájom</c:v>
                </c:pt>
              </c:strCache>
            </c:strRef>
          </c:cat>
          <c:val>
            <c:numRef>
              <c:f>'Graf 28'!$B$5:$B$11</c:f>
              <c:numCache>
                <c:formatCode>#,##0</c:formatCode>
                <c:ptCount val="7"/>
                <c:pt idx="0">
                  <c:v>0</c:v>
                </c:pt>
                <c:pt idx="1">
                  <c:v>154472610.11452642</c:v>
                </c:pt>
                <c:pt idx="2">
                  <c:v>94628465.091424525</c:v>
                </c:pt>
                <c:pt idx="3">
                  <c:v>43550222.639501989</c:v>
                </c:pt>
                <c:pt idx="4">
                  <c:v>18316139.912916139</c:v>
                </c:pt>
                <c:pt idx="5">
                  <c:v>3394468.2018593838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1-4C2B-9BC0-27BA58A042E4}"/>
            </c:ext>
          </c:extLst>
        </c:ser>
        <c:ser>
          <c:idx val="1"/>
          <c:order val="1"/>
          <c:tx>
            <c:strRef>
              <c:f>'Graf 28'!$C$4</c:f>
              <c:strCache>
                <c:ptCount val="1"/>
                <c:pt idx="0">
                  <c:v>Výdavky programu Obrana a ostatných programov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28'!$A$5:$A$11</c:f>
              <c:strCache>
                <c:ptCount val="7"/>
                <c:pt idx="0">
                  <c:v>SPOLU</c:v>
                </c:pt>
                <c:pt idx="1">
                  <c:v>Služby</c:v>
                </c:pt>
                <c:pt idx="2">
                  <c:v>Rutinná a štandardná údržba</c:v>
                </c:pt>
                <c:pt idx="3">
                  <c:v>Materiál</c:v>
                </c:pt>
                <c:pt idx="4">
                  <c:v>Energie, voda a komunikácie</c:v>
                </c:pt>
                <c:pt idx="5">
                  <c:v>Dopravné</c:v>
                </c:pt>
                <c:pt idx="6">
                  <c:v>Nájomné za nájom</c:v>
                </c:pt>
              </c:strCache>
            </c:strRef>
          </c:cat>
          <c:val>
            <c:numRef>
              <c:f>'Graf 28'!$C$5:$C$11</c:f>
              <c:numCache>
                <c:formatCode>#,##0</c:formatCode>
                <c:ptCount val="7"/>
                <c:pt idx="0">
                  <c:v>182279023.37232789</c:v>
                </c:pt>
                <c:pt idx="1">
                  <c:v>83599370.285419866</c:v>
                </c:pt>
                <c:pt idx="2">
                  <c:v>23209848.373101898</c:v>
                </c:pt>
                <c:pt idx="3">
                  <c:v>31919582.074304119</c:v>
                </c:pt>
                <c:pt idx="4">
                  <c:v>25234082.72658585</c:v>
                </c:pt>
                <c:pt idx="5">
                  <c:v>14921671.711056754</c:v>
                </c:pt>
                <c:pt idx="6">
                  <c:v>3394468.2018593838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1-4C2B-9BC0-27BA58A042E4}"/>
            </c:ext>
          </c:extLst>
        </c:ser>
        <c:ser>
          <c:idx val="2"/>
          <c:order val="2"/>
          <c:tx>
            <c:strRef>
              <c:f>'Graf 28'!$D$4</c:f>
              <c:strCache>
                <c:ptCount val="1"/>
                <c:pt idx="0">
                  <c:v>Výdavky programu Rozvoj obrany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28'!$A$5:$A$11</c:f>
              <c:strCache>
                <c:ptCount val="7"/>
                <c:pt idx="0">
                  <c:v>SPOLU</c:v>
                </c:pt>
                <c:pt idx="1">
                  <c:v>Služby</c:v>
                </c:pt>
                <c:pt idx="2">
                  <c:v>Rutinná a štandardná údržba</c:v>
                </c:pt>
                <c:pt idx="3">
                  <c:v>Materiál</c:v>
                </c:pt>
                <c:pt idx="4">
                  <c:v>Energie, voda a komunikácie</c:v>
                </c:pt>
                <c:pt idx="5">
                  <c:v>Dopravné</c:v>
                </c:pt>
                <c:pt idx="6">
                  <c:v>Nájomné za nájom</c:v>
                </c:pt>
              </c:strCache>
            </c:strRef>
          </c:cat>
          <c:val>
            <c:numRef>
              <c:f>'Graf 28'!$D$5:$D$11</c:f>
              <c:numCache>
                <c:formatCode>#,##0</c:formatCode>
                <c:ptCount val="7"/>
                <c:pt idx="0">
                  <c:v>78781724.543332696</c:v>
                </c:pt>
                <c:pt idx="1">
                  <c:v>22988053.23</c:v>
                </c:pt>
                <c:pt idx="2">
                  <c:v>36634296.649999999</c:v>
                </c:pt>
                <c:pt idx="3">
                  <c:v>19158660.37761841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31-4C2B-9BC0-27BA58A04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4053248"/>
        <c:axId val="486620152"/>
      </c:barChart>
      <c:catAx>
        <c:axId val="62405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620152"/>
        <c:crosses val="autoZero"/>
        <c:auto val="1"/>
        <c:lblAlgn val="ctr"/>
        <c:lblOffset val="100"/>
        <c:noMultiLvlLbl val="0"/>
      </c:catAx>
      <c:valAx>
        <c:axId val="48662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24053248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49841223902657544"/>
          <c:y val="0.23402689316550193"/>
          <c:w val="0.31710756074150664"/>
          <c:h val="8.755931291829735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846101809572125E-2"/>
          <c:y val="0.15074563053947543"/>
          <c:w val="0.90643737322288642"/>
          <c:h val="0.771516731577964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'Graf 2 a Graf 3'!$C$8</c:f>
              <c:strCache>
                <c:ptCount val="1"/>
                <c:pt idx="0">
                  <c:v>personál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00B0F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EB-4427-93A9-AC04751A6D6D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D3-4142-B855-2BDEA976A40D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FD3-4142-B855-2BDEA976A40D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64A-4DF4-978D-F45CFA65C998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EB-4427-93A9-AC04751A6D6D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FEB-4427-93A9-AC04751A6D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 2 a Graf 3'!$A$9:$A$14</c15:sqref>
                  </c15:fullRef>
                </c:ext>
              </c:extLst>
              <c:f>'Graf 2 a Graf 3'!$A$9:$A$13</c:f>
              <c:strCache>
                <c:ptCount val="5"/>
                <c:pt idx="0">
                  <c:v>NATO v EU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  <c:pt idx="4">
                  <c:v>SVK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 a Graf 3'!$C$9:$C$14</c15:sqref>
                  </c15:fullRef>
                </c:ext>
              </c:extLst>
              <c:f>'Graf 2 a Graf 3'!$C$9:$C$13</c:f>
              <c:numCache>
                <c:formatCode>0.0%</c:formatCode>
                <c:ptCount val="5"/>
                <c:pt idx="0">
                  <c:v>0.58676954515211643</c:v>
                </c:pt>
                <c:pt idx="1">
                  <c:v>0.60394706840401169</c:v>
                </c:pt>
                <c:pt idx="2">
                  <c:v>0.52513587160114372</c:v>
                </c:pt>
                <c:pt idx="3">
                  <c:v>0.619613985176107</c:v>
                </c:pt>
                <c:pt idx="4">
                  <c:v>0.40613159118245401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FE-4BEC-833F-189802D5C1D8}"/>
            </c:ext>
          </c:extLst>
        </c:ser>
        <c:ser>
          <c:idx val="3"/>
          <c:order val="1"/>
          <c:tx>
            <c:strRef>
              <c:f>'Graf 2 a Graf 3'!$D$8</c:f>
              <c:strCache>
                <c:ptCount val="1"/>
                <c:pt idx="0">
                  <c:v>prevádzka a iné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FEB-4427-93A9-AC04751A6D6D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FD3-4142-B855-2BDEA976A40D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FD3-4142-B855-2BDEA976A40D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64A-4DF4-978D-F45CFA65C998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FEB-4427-93A9-AC04751A6D6D}"/>
              </c:ext>
            </c:extLst>
          </c:dPt>
          <c:dPt>
            <c:idx val="1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FEB-4427-93A9-AC04751A6D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 2 a Graf 3'!$A$9:$A$14</c15:sqref>
                  </c15:fullRef>
                </c:ext>
              </c:extLst>
              <c:f>'Graf 2 a Graf 3'!$A$9:$A$13</c:f>
              <c:strCache>
                <c:ptCount val="5"/>
                <c:pt idx="0">
                  <c:v>NATO v EU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  <c:pt idx="4">
                  <c:v>SVK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 a Graf 3'!$D$9:$D$14</c15:sqref>
                  </c15:fullRef>
                </c:ext>
              </c:extLst>
              <c:f>'Graf 2 a Graf 3'!$D$9:$D$13</c:f>
              <c:numCache>
                <c:formatCode>0.0%</c:formatCode>
                <c:ptCount val="5"/>
                <c:pt idx="0">
                  <c:v>0.23951996442947079</c:v>
                </c:pt>
                <c:pt idx="1">
                  <c:v>0.27640493438635411</c:v>
                </c:pt>
                <c:pt idx="2">
                  <c:v>0.30091982721151594</c:v>
                </c:pt>
                <c:pt idx="3">
                  <c:v>0.21808859897103319</c:v>
                </c:pt>
                <c:pt idx="4">
                  <c:v>0.15801138278716101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6FE-4BEC-833F-189802D5C1D8}"/>
            </c:ext>
          </c:extLst>
        </c:ser>
        <c:ser>
          <c:idx val="1"/>
          <c:order val="2"/>
          <c:tx>
            <c:strRef>
              <c:f>'Graf 2 a Graf 3'!$E$8</c:f>
              <c:strCache>
                <c:ptCount val="1"/>
                <c:pt idx="0">
                  <c:v>infraštruktúra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00206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FEB-4427-93A9-AC04751A6D6D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FD3-4142-B855-2BDEA976A40D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FD3-4142-B855-2BDEA976A40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64A-4DF4-978D-F45CFA65C998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FEB-4427-93A9-AC04751A6D6D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FEB-4427-93A9-AC04751A6D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 2 a Graf 3'!$A$9:$A$14</c15:sqref>
                  </c15:fullRef>
                </c:ext>
              </c:extLst>
              <c:f>'Graf 2 a Graf 3'!$A$9:$A$13</c:f>
              <c:strCache>
                <c:ptCount val="5"/>
                <c:pt idx="0">
                  <c:v>NATO v EU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  <c:pt idx="4">
                  <c:v>SVK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 a Graf 3'!$E$9:$E$14</c15:sqref>
                  </c15:fullRef>
                </c:ext>
              </c:extLst>
              <c:f>'Graf 2 a Graf 3'!$E$9:$E$13</c:f>
              <c:numCache>
                <c:formatCode>0.0%</c:formatCode>
                <c:ptCount val="5"/>
                <c:pt idx="0">
                  <c:v>2.8998631509867083E-2</c:v>
                </c:pt>
                <c:pt idx="1">
                  <c:v>2.1385131148841698E-2</c:v>
                </c:pt>
                <c:pt idx="2">
                  <c:v>2.6244546943871089E-2</c:v>
                </c:pt>
                <c:pt idx="3">
                  <c:v>1.7057512889718039E-2</c:v>
                </c:pt>
                <c:pt idx="4">
                  <c:v>1.90230061378567E-2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66FE-4BEC-833F-189802D5C1D8}"/>
            </c:ext>
          </c:extLst>
        </c:ser>
        <c:ser>
          <c:idx val="2"/>
          <c:order val="3"/>
          <c:tx>
            <c:strRef>
              <c:f>'Graf 2 a Graf 3'!$F$8</c:f>
              <c:strCache>
                <c:ptCount val="1"/>
                <c:pt idx="0">
                  <c:v>výzbroj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FEB-4427-93A9-AC04751A6D6D}"/>
              </c:ext>
            </c:extLst>
          </c:dPt>
          <c:dPt>
            <c:idx val="14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5FD3-4142-B855-2BDEA976A40D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5FD3-4142-B855-2BDEA976A40D}"/>
              </c:ext>
            </c:extLst>
          </c:dPt>
          <c:dPt>
            <c:idx val="16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D64A-4DF4-978D-F45CFA65C998}"/>
              </c:ext>
            </c:extLst>
          </c:dPt>
          <c:dPt>
            <c:idx val="17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FEB-4427-93A9-AC04751A6D6D}"/>
              </c:ext>
            </c:extLst>
          </c:dPt>
          <c:dPt>
            <c:idx val="18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BFEB-4427-93A9-AC04751A6D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 2 a Graf 3'!$A$9:$A$14</c15:sqref>
                  </c15:fullRef>
                </c:ext>
              </c:extLst>
              <c:f>'Graf 2 a Graf 3'!$A$9:$A$13</c:f>
              <c:strCache>
                <c:ptCount val="5"/>
                <c:pt idx="0">
                  <c:v>NATO v EU</c:v>
                </c:pt>
                <c:pt idx="1">
                  <c:v>F3</c:v>
                </c:pt>
                <c:pt idx="2">
                  <c:v>C3</c:v>
                </c:pt>
                <c:pt idx="3">
                  <c:v>SVK</c:v>
                </c:pt>
                <c:pt idx="4">
                  <c:v>SVK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 a Graf 3'!$F$9:$F$14</c15:sqref>
                  </c15:fullRef>
                </c:ext>
              </c:extLst>
              <c:f>'Graf 2 a Graf 3'!$F$9:$F$13</c:f>
              <c:numCache>
                <c:formatCode>0.0%</c:formatCode>
                <c:ptCount val="5"/>
                <c:pt idx="0">
                  <c:v>0.14471170975594552</c:v>
                </c:pt>
                <c:pt idx="1">
                  <c:v>9.8262855290280782E-2</c:v>
                </c:pt>
                <c:pt idx="2">
                  <c:v>0.147699380959285</c:v>
                </c:pt>
                <c:pt idx="3">
                  <c:v>0.14523990296314185</c:v>
                </c:pt>
                <c:pt idx="4">
                  <c:v>0.416834019892528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66FE-4BEC-833F-189802D5C1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044304"/>
        <c:axId val="48504469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407688"/>
        <c:axId val="55740729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'Graf 2 a Graf 3'!$G$8</c15:sqref>
                        </c15:formulaRef>
                      </c:ext>
                    </c:extLst>
                    <c:strCache>
                      <c:ptCount val="1"/>
                      <c:pt idx="0">
                        <c:v>% HDP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3.6572539262224653E-2"/>
                        <c:y val="-0.28267377982095171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4-66FE-4BEC-833F-189802D5C1D8}"/>
                      </c:ext>
                    </c:extLst>
                  </c:dLbl>
                  <c:dLbl>
                    <c:idx val="1"/>
                    <c:layout>
                      <c:manualLayout>
                        <c:x val="-3.8943678776042608E-2"/>
                        <c:y val="-0.37689010881847845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5-66FE-4BEC-833F-189802D5C1D8}"/>
                      </c:ext>
                    </c:extLst>
                  </c:dLbl>
                  <c:dLbl>
                    <c:idx val="2"/>
                    <c:layout>
                      <c:manualLayout>
                        <c:x val="-3.8674114516986852E-2"/>
                        <c:y val="-0.38317288700365448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6-66FE-4BEC-833F-189802D5C1D8}"/>
                      </c:ext>
                    </c:extLst>
                  </c:dLbl>
                  <c:dLbl>
                    <c:idx val="3"/>
                    <c:layout>
                      <c:manualLayout>
                        <c:x val="-3.8674114516986852E-2"/>
                        <c:y val="-0.38386267858412015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7-66FE-4BEC-833F-189802D5C1D8}"/>
                      </c:ext>
                    </c:extLst>
                  </c:dLbl>
                  <c:dLbl>
                    <c:idx val="4"/>
                    <c:layout>
                      <c:manualLayout>
                        <c:x val="-4.1045254030804793E-2"/>
                        <c:y val="-0.12984307241544407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8-66FE-4BEC-833F-189802D5C1D8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/>
                      </a:solidFill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/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val>
                  <c:numRef>
                    <c:extLst>
                      <c:ext uri="{02D57815-91ED-43cb-92C2-25804820EDAC}">
                        <c15:fullRef>
                          <c15:sqref>'Graf 2 a Graf 3'!$G$9:$G$14</c15:sqref>
                        </c15:fullRef>
                        <c15:formulaRef>
                          <c15:sqref>'Graf 2 a Graf 3'!$G$9:$G$13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1.3507911474090801E-2</c:v>
                      </c:pt>
                      <c:pt idx="1">
                        <c:v>1.1098253922148789E-2</c:v>
                      </c:pt>
                      <c:pt idx="2">
                        <c:v>1.0898337473834714E-2</c:v>
                      </c:pt>
                      <c:pt idx="3">
                        <c:v>1.0887135693129792E-2</c:v>
                      </c:pt>
                      <c:pt idx="4">
                        <c:v>1.7399999999999999E-2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categoryFilterExceptions>
                      <c15:categoryFilterException>
                        <c15:sqref>'Graf 2 a Graf 3'!$G$14</c15:sqref>
                        <c15:dLbl>
                          <c:idx val="4"/>
                          <c:layout>
                            <c:manualLayout>
                              <c:x val="-3.8943678776042726E-2"/>
                              <c:y val="-0.31525320915615679"/>
                            </c:manualLayout>
                          </c:layout>
                          <c:dLblPos val="r"/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 xmlns:c16="http://schemas.microsoft.com/office/drawing/2014/chart"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30-BFEB-4427-93A9-AC04751A6D6D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9-66FE-4BEC-833F-189802D5C1D8}"/>
                  </c:ext>
                </c:extLst>
              </c15:ser>
            </c15:filteredLineSeries>
          </c:ext>
        </c:extLst>
      </c:lineChart>
      <c:catAx>
        <c:axId val="48504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5044696"/>
        <c:crosses val="autoZero"/>
        <c:auto val="1"/>
        <c:lblAlgn val="ctr"/>
        <c:lblOffset val="100"/>
        <c:noMultiLvlLbl val="0"/>
      </c:catAx>
      <c:valAx>
        <c:axId val="485044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ysClr val="window" lastClr="FFFFFF">
                <a:lumMod val="75000"/>
                <a:alpha val="99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5044304"/>
        <c:crosses val="autoZero"/>
        <c:crossBetween val="between"/>
      </c:valAx>
      <c:valAx>
        <c:axId val="557407296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extTo"/>
        <c:crossAx val="557407688"/>
        <c:crosses val="max"/>
        <c:crossBetween val="between"/>
      </c:valAx>
      <c:catAx>
        <c:axId val="557407688"/>
        <c:scaling>
          <c:orientation val="minMax"/>
        </c:scaling>
        <c:delete val="1"/>
        <c:axPos val="b"/>
        <c:majorTickMark val="out"/>
        <c:minorTickMark val="none"/>
        <c:tickLblPos val="nextTo"/>
        <c:crossAx val="55740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29'!$A$5</c:f>
              <c:strCache>
                <c:ptCount val="1"/>
                <c:pt idx="0">
                  <c:v>Ostatné výdavky kategórie tovary a služby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29'!$B$4:$I$4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 N</c:v>
                </c:pt>
                <c:pt idx="6">
                  <c:v>2021 N</c:v>
                </c:pt>
                <c:pt idx="7">
                  <c:v>2022 N</c:v>
                </c:pt>
              </c:strCache>
            </c:strRef>
          </c:cat>
          <c:val>
            <c:numRef>
              <c:f>'Graf 29'!$B$5:$I$5</c:f>
              <c:numCache>
                <c:formatCode>#,##0</c:formatCode>
                <c:ptCount val="8"/>
                <c:pt idx="0">
                  <c:v>114836886.21000002</c:v>
                </c:pt>
                <c:pt idx="1">
                  <c:v>128292348.13</c:v>
                </c:pt>
                <c:pt idx="2">
                  <c:v>150283197.09999999</c:v>
                </c:pt>
                <c:pt idx="3">
                  <c:v>153949060.18321919</c:v>
                </c:pt>
                <c:pt idx="4">
                  <c:v>185365835.04488647</c:v>
                </c:pt>
                <c:pt idx="5">
                  <c:v>232493728</c:v>
                </c:pt>
                <c:pt idx="6">
                  <c:v>289114006</c:v>
                </c:pt>
                <c:pt idx="7">
                  <c:v>379735113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E-466B-9975-36AC96FBD1ED}"/>
            </c:ext>
          </c:extLst>
        </c:ser>
        <c:ser>
          <c:idx val="1"/>
          <c:order val="1"/>
          <c:tx>
            <c:strRef>
              <c:f>'Graf 29'!$A$6</c:f>
              <c:strCache>
                <c:ptCount val="1"/>
                <c:pt idx="0">
                  <c:v>Služby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29'!$B$4:$I$4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 N</c:v>
                </c:pt>
                <c:pt idx="6">
                  <c:v>2021 N</c:v>
                </c:pt>
                <c:pt idx="7">
                  <c:v>2022 N</c:v>
                </c:pt>
              </c:strCache>
            </c:strRef>
          </c:cat>
          <c:val>
            <c:numRef>
              <c:f>'Graf 29'!$B$6:$I$6</c:f>
              <c:numCache>
                <c:formatCode>#,##0</c:formatCode>
                <c:ptCount val="8"/>
                <c:pt idx="0">
                  <c:v>70478882.729999945</c:v>
                </c:pt>
                <c:pt idx="1">
                  <c:v>61112267.899999976</c:v>
                </c:pt>
                <c:pt idx="2">
                  <c:v>82595814.530000001</c:v>
                </c:pt>
                <c:pt idx="3">
                  <c:v>120358667.73490715</c:v>
                </c:pt>
                <c:pt idx="4">
                  <c:v>162282943.89677238</c:v>
                </c:pt>
                <c:pt idx="5">
                  <c:v>206145942</c:v>
                </c:pt>
                <c:pt idx="6">
                  <c:v>240925766</c:v>
                </c:pt>
                <c:pt idx="7">
                  <c:v>264161928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E-466B-9975-36AC96FB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6620936"/>
        <c:axId val="486621328"/>
      </c:barChart>
      <c:catAx>
        <c:axId val="48662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621328"/>
        <c:crosses val="autoZero"/>
        <c:auto val="1"/>
        <c:lblAlgn val="ctr"/>
        <c:lblOffset val="100"/>
        <c:noMultiLvlLbl val="0"/>
      </c:catAx>
      <c:valAx>
        <c:axId val="48662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620936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25124661484084"/>
          <c:y val="8.3033942575817504E-2"/>
          <c:w val="0.45464625347904641"/>
          <c:h val="5.1379200827221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30'!$B$4</c:f>
              <c:strCache>
                <c:ptCount val="1"/>
                <c:pt idx="0">
                  <c:v>SK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'Graf 30'!$A$5:$A$17</c:f>
              <c:strCache>
                <c:ptCount val="13"/>
                <c:pt idx="0">
                  <c:v>Ponožky</c:v>
                </c:pt>
                <c:pt idx="1">
                  <c:v>Ponožky zimné</c:v>
                </c:pt>
                <c:pt idx="2">
                  <c:v>Termoponožky zimné</c:v>
                </c:pt>
                <c:pt idx="3">
                  <c:v>Tričko športové</c:v>
                </c:pt>
                <c:pt idx="4">
                  <c:v>Termotričko zimné</c:v>
                </c:pt>
                <c:pt idx="5">
                  <c:v>Čiapka lodička</c:v>
                </c:pt>
                <c:pt idx="6">
                  <c:v>Sukňa služobná</c:v>
                </c:pt>
                <c:pt idx="7">
                  <c:v>Nohavice služobné ženy</c:v>
                </c:pt>
                <c:pt idx="8">
                  <c:v>Čiapka služobná muži</c:v>
                </c:pt>
                <c:pt idx="9">
                  <c:v>Nohavice služobné muži</c:v>
                </c:pt>
                <c:pt idx="10">
                  <c:v>Čiapka slávnostná</c:v>
                </c:pt>
                <c:pt idx="11">
                  <c:v>Blúza služobná ženy</c:v>
                </c:pt>
                <c:pt idx="12">
                  <c:v>Blúza služobná muži</c:v>
                </c:pt>
              </c:strCache>
            </c:strRef>
          </c:cat>
          <c:val>
            <c:numRef>
              <c:f>'Graf 30'!$B$5:$B$17</c:f>
              <c:numCache>
                <c:formatCode>0.0</c:formatCode>
                <c:ptCount val="13"/>
                <c:pt idx="0">
                  <c:v>1.3</c:v>
                </c:pt>
                <c:pt idx="1">
                  <c:v>1.7</c:v>
                </c:pt>
                <c:pt idx="2">
                  <c:v>2.8</c:v>
                </c:pt>
                <c:pt idx="3">
                  <c:v>12.5</c:v>
                </c:pt>
                <c:pt idx="4">
                  <c:v>13</c:v>
                </c:pt>
                <c:pt idx="5">
                  <c:v>18.350000000000001</c:v>
                </c:pt>
                <c:pt idx="6">
                  <c:v>21.25</c:v>
                </c:pt>
                <c:pt idx="7">
                  <c:v>28.599999999999998</c:v>
                </c:pt>
                <c:pt idx="8">
                  <c:v>32.35</c:v>
                </c:pt>
                <c:pt idx="9">
                  <c:v>34.450000000000003</c:v>
                </c:pt>
                <c:pt idx="10">
                  <c:v>46.990909090909092</c:v>
                </c:pt>
                <c:pt idx="11">
                  <c:v>70.899999999999991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A-40CD-BAE8-5FE31AE9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038096"/>
        <c:axId val="565038488"/>
      </c:barChart>
      <c:lineChart>
        <c:grouping val="standard"/>
        <c:varyColors val="0"/>
        <c:ser>
          <c:idx val="1"/>
          <c:order val="1"/>
          <c:tx>
            <c:strRef>
              <c:f>'Graf 30'!$C$4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'Graf 30'!$A$5:$A$17</c:f>
              <c:strCache>
                <c:ptCount val="13"/>
                <c:pt idx="0">
                  <c:v>Ponožky</c:v>
                </c:pt>
                <c:pt idx="1">
                  <c:v>Ponožky zimné</c:v>
                </c:pt>
                <c:pt idx="2">
                  <c:v>Termoponožky zimné</c:v>
                </c:pt>
                <c:pt idx="3">
                  <c:v>Tričko športové</c:v>
                </c:pt>
                <c:pt idx="4">
                  <c:v>Termotričko zimné</c:v>
                </c:pt>
                <c:pt idx="5">
                  <c:v>Čiapka lodička</c:v>
                </c:pt>
                <c:pt idx="6">
                  <c:v>Sukňa služobná</c:v>
                </c:pt>
                <c:pt idx="7">
                  <c:v>Nohavice služobné ženy</c:v>
                </c:pt>
                <c:pt idx="8">
                  <c:v>Čiapka služobná muži</c:v>
                </c:pt>
                <c:pt idx="9">
                  <c:v>Nohavice služobné muži</c:v>
                </c:pt>
                <c:pt idx="10">
                  <c:v>Čiapka slávnostná</c:v>
                </c:pt>
                <c:pt idx="11">
                  <c:v>Blúza služobná ženy</c:v>
                </c:pt>
                <c:pt idx="12">
                  <c:v>Blúza služobná muži</c:v>
                </c:pt>
              </c:strCache>
            </c:strRef>
          </c:cat>
          <c:val>
            <c:numRef>
              <c:f>'Graf 30'!$C$5:$C$17</c:f>
              <c:numCache>
                <c:formatCode>0.0</c:formatCode>
                <c:ptCount val="13"/>
                <c:pt idx="0">
                  <c:v>0.80322416928861939</c:v>
                </c:pt>
                <c:pt idx="1">
                  <c:v>2.4229990023789423</c:v>
                </c:pt>
                <c:pt idx="2">
                  <c:v>1.3940320927020182</c:v>
                </c:pt>
                <c:pt idx="3">
                  <c:v>7.9809684598265669</c:v>
                </c:pt>
                <c:pt idx="4">
                  <c:v>6.0886985897788426</c:v>
                </c:pt>
                <c:pt idx="5">
                  <c:v>19.49982164797273</c:v>
                </c:pt>
                <c:pt idx="6">
                  <c:v>17.911377618565538</c:v>
                </c:pt>
                <c:pt idx="7">
                  <c:v>25.698933104898373</c:v>
                </c:pt>
                <c:pt idx="8">
                  <c:v>39.435614918156233</c:v>
                </c:pt>
                <c:pt idx="9">
                  <c:v>26.804444099137594</c:v>
                </c:pt>
                <c:pt idx="10">
                  <c:v>38.563671673734689</c:v>
                </c:pt>
                <c:pt idx="11">
                  <c:v>65.804843859512516</c:v>
                </c:pt>
                <c:pt idx="12">
                  <c:v>76.917100458394842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A-40CD-BAE8-5FE31AE9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038096"/>
        <c:axId val="565038488"/>
      </c:lineChart>
      <c:catAx>
        <c:axId val="56503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65038488"/>
        <c:crosses val="autoZero"/>
        <c:auto val="1"/>
        <c:lblAlgn val="ctr"/>
        <c:lblOffset val="100"/>
        <c:noMultiLvlLbl val="0"/>
      </c:catAx>
      <c:valAx>
        <c:axId val="56503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650380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14053977576235"/>
          <c:y val="0.21179693393432716"/>
          <c:w val="6.6916717918511018E-2"/>
          <c:h val="5.0952051421125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31'!$A$7</c:f>
              <c:strCache>
                <c:ptCount val="1"/>
                <c:pt idx="0">
                  <c:v>Bežné výdavky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31'!$B$6:$M$6</c:f>
              <c:strCache>
                <c:ptCount val="12"/>
                <c:pt idx="0">
                  <c:v>2011S</c:v>
                </c:pt>
                <c:pt idx="1">
                  <c:v>2012S</c:v>
                </c:pt>
                <c:pt idx="2">
                  <c:v>2013S</c:v>
                </c:pt>
                <c:pt idx="3">
                  <c:v>2014S</c:v>
                </c:pt>
                <c:pt idx="4">
                  <c:v>2015S</c:v>
                </c:pt>
                <c:pt idx="5">
                  <c:v>2016S</c:v>
                </c:pt>
                <c:pt idx="6">
                  <c:v>2017S</c:v>
                </c:pt>
                <c:pt idx="7">
                  <c:v>2018S</c:v>
                </c:pt>
                <c:pt idx="8">
                  <c:v>2019S</c:v>
                </c:pt>
                <c:pt idx="9">
                  <c:v>2020R</c:v>
                </c:pt>
                <c:pt idx="10">
                  <c:v>2021R</c:v>
                </c:pt>
                <c:pt idx="11">
                  <c:v>2022R</c:v>
                </c:pt>
              </c:strCache>
            </c:strRef>
          </c:cat>
          <c:val>
            <c:numRef>
              <c:f>'Graf 31'!$B$7:$M$7</c:f>
              <c:numCache>
                <c:formatCode>#,##0</c:formatCode>
                <c:ptCount val="12"/>
                <c:pt idx="0">
                  <c:v>30486964.289999995</c:v>
                </c:pt>
                <c:pt idx="1">
                  <c:v>30494639.879999992</c:v>
                </c:pt>
                <c:pt idx="2">
                  <c:v>24756012.859999999</c:v>
                </c:pt>
                <c:pt idx="3">
                  <c:v>27476150.160000004</c:v>
                </c:pt>
                <c:pt idx="4">
                  <c:v>7863024.0299999993</c:v>
                </c:pt>
                <c:pt idx="5">
                  <c:v>11038240.299999999</c:v>
                </c:pt>
                <c:pt idx="6">
                  <c:v>13855302.740000004</c:v>
                </c:pt>
                <c:pt idx="7">
                  <c:v>10683622.962768555</c:v>
                </c:pt>
                <c:pt idx="8">
                  <c:v>15481783.257661819</c:v>
                </c:pt>
                <c:pt idx="9">
                  <c:v>17158069</c:v>
                </c:pt>
                <c:pt idx="10">
                  <c:v>18454076</c:v>
                </c:pt>
                <c:pt idx="11">
                  <c:v>20272827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D-407B-82D7-B24A590E4594}"/>
            </c:ext>
          </c:extLst>
        </c:ser>
        <c:ser>
          <c:idx val="1"/>
          <c:order val="1"/>
          <c:tx>
            <c:strRef>
              <c:f>'Graf 31'!$A$8</c:f>
              <c:strCache>
                <c:ptCount val="1"/>
                <c:pt idx="0">
                  <c:v>Kapitálové výdavky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0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1D-407B-82D7-B24A590E4594}"/>
                </c:ext>
              </c:extLst>
            </c:dLbl>
            <c:dLbl>
              <c:idx val="9"/>
              <c:layout>
                <c:manualLayout>
                  <c:x val="0"/>
                  <c:y val="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1D-407B-82D7-B24A590E4594}"/>
                </c:ext>
              </c:extLst>
            </c:dLbl>
            <c:dLbl>
              <c:idx val="11"/>
              <c:layout>
                <c:manualLayout>
                  <c:x val="0"/>
                  <c:y val="6.4675925925925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1D-407B-82D7-B24A590E45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31'!$B$6:$M$6</c:f>
              <c:strCache>
                <c:ptCount val="12"/>
                <c:pt idx="0">
                  <c:v>2011S</c:v>
                </c:pt>
                <c:pt idx="1">
                  <c:v>2012S</c:v>
                </c:pt>
                <c:pt idx="2">
                  <c:v>2013S</c:v>
                </c:pt>
                <c:pt idx="3">
                  <c:v>2014S</c:v>
                </c:pt>
                <c:pt idx="4">
                  <c:v>2015S</c:v>
                </c:pt>
                <c:pt idx="5">
                  <c:v>2016S</c:v>
                </c:pt>
                <c:pt idx="6">
                  <c:v>2017S</c:v>
                </c:pt>
                <c:pt idx="7">
                  <c:v>2018S</c:v>
                </c:pt>
                <c:pt idx="8">
                  <c:v>2019S</c:v>
                </c:pt>
                <c:pt idx="9">
                  <c:v>2020R</c:v>
                </c:pt>
                <c:pt idx="10">
                  <c:v>2021R</c:v>
                </c:pt>
                <c:pt idx="11">
                  <c:v>2022R</c:v>
                </c:pt>
              </c:strCache>
            </c:strRef>
          </c:cat>
          <c:val>
            <c:numRef>
              <c:f>'Graf 31'!$B$8:$M$8</c:f>
              <c:numCache>
                <c:formatCode>#,##0</c:formatCode>
                <c:ptCount val="12"/>
                <c:pt idx="0">
                  <c:v>1317750.32</c:v>
                </c:pt>
                <c:pt idx="1">
                  <c:v>521761.71</c:v>
                </c:pt>
                <c:pt idx="2">
                  <c:v>11998.07</c:v>
                </c:pt>
                <c:pt idx="3">
                  <c:v>849367.22000000009</c:v>
                </c:pt>
                <c:pt idx="4">
                  <c:v>18593078.940000001</c:v>
                </c:pt>
                <c:pt idx="5">
                  <c:v>3468948.9</c:v>
                </c:pt>
                <c:pt idx="6">
                  <c:v>3900248.4299999997</c:v>
                </c:pt>
                <c:pt idx="7">
                  <c:v>3639026.8837890625</c:v>
                </c:pt>
                <c:pt idx="8">
                  <c:v>9204814.697265625</c:v>
                </c:pt>
                <c:pt idx="9">
                  <c:v>11266109</c:v>
                </c:pt>
                <c:pt idx="10">
                  <c:v>27151011</c:v>
                </c:pt>
                <c:pt idx="11">
                  <c:v>35022127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1D-407B-82D7-B24A590E45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5039272"/>
        <c:axId val="565039664"/>
      </c:barChart>
      <c:lineChart>
        <c:grouping val="standard"/>
        <c:varyColors val="0"/>
        <c:ser>
          <c:idx val="2"/>
          <c:order val="2"/>
          <c:tx>
            <c:v>Celkové výdavky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31'!$B$6:$M$6</c:f>
              <c:strCache>
                <c:ptCount val="12"/>
                <c:pt idx="0">
                  <c:v>2011S</c:v>
                </c:pt>
                <c:pt idx="1">
                  <c:v>2012S</c:v>
                </c:pt>
                <c:pt idx="2">
                  <c:v>2013S</c:v>
                </c:pt>
                <c:pt idx="3">
                  <c:v>2014S</c:v>
                </c:pt>
                <c:pt idx="4">
                  <c:v>2015S</c:v>
                </c:pt>
                <c:pt idx="5">
                  <c:v>2016S</c:v>
                </c:pt>
                <c:pt idx="6">
                  <c:v>2017S</c:v>
                </c:pt>
                <c:pt idx="7">
                  <c:v>2018S</c:v>
                </c:pt>
                <c:pt idx="8">
                  <c:v>2019S</c:v>
                </c:pt>
                <c:pt idx="9">
                  <c:v>2020R</c:v>
                </c:pt>
                <c:pt idx="10">
                  <c:v>2021R</c:v>
                </c:pt>
                <c:pt idx="11">
                  <c:v>2022R</c:v>
                </c:pt>
              </c:strCache>
            </c:strRef>
          </c:cat>
          <c:val>
            <c:numRef>
              <c:f>'Graf 31'!$B$9:$M$9</c:f>
              <c:numCache>
                <c:formatCode>#,##0</c:formatCode>
                <c:ptCount val="12"/>
                <c:pt idx="0">
                  <c:v>31804715</c:v>
                </c:pt>
                <c:pt idx="1">
                  <c:v>31016402</c:v>
                </c:pt>
                <c:pt idx="2">
                  <c:v>24768011</c:v>
                </c:pt>
                <c:pt idx="3">
                  <c:v>28325517</c:v>
                </c:pt>
                <c:pt idx="4">
                  <c:v>26456103</c:v>
                </c:pt>
                <c:pt idx="5">
                  <c:v>14507189</c:v>
                </c:pt>
                <c:pt idx="6">
                  <c:v>17755551</c:v>
                </c:pt>
                <c:pt idx="7">
                  <c:v>14322650</c:v>
                </c:pt>
                <c:pt idx="8">
                  <c:v>24686598</c:v>
                </c:pt>
                <c:pt idx="9">
                  <c:v>28424178</c:v>
                </c:pt>
                <c:pt idx="10">
                  <c:v>45605087</c:v>
                </c:pt>
                <c:pt idx="11">
                  <c:v>55294954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D-407B-82D7-B24A590E45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5039272"/>
        <c:axId val="565039664"/>
      </c:lineChart>
      <c:scatterChart>
        <c:scatterStyle val="lineMarker"/>
        <c:varyColors val="0"/>
        <c:ser>
          <c:idx val="3"/>
          <c:order val="3"/>
          <c:tx>
            <c:strRef>
              <c:f>'Graf 31'!$A$12</c:f>
              <c:strCache>
                <c:ptCount val="1"/>
                <c:pt idx="0">
                  <c:v>Podiel investícií na IT rozpočte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1D-407B-82D7-B24A590E4594}"/>
                </c:ext>
              </c:extLst>
            </c:dLbl>
            <c:dLbl>
              <c:idx val="9"/>
              <c:layout>
                <c:manualLayout>
                  <c:x val="-2.790802348553393E-2"/>
                  <c:y val="-4.2112962962962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1D-407B-82D7-B24A590E4594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1D-407B-82D7-B24A590E4594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1D-407B-82D7-B24A590E45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'Graf 31'!$B$12:$M$12</c:f>
              <c:numCache>
                <c:formatCode>0%</c:formatCode>
                <c:ptCount val="12"/>
                <c:pt idx="0">
                  <c:v>4.1432546086327141E-2</c:v>
                </c:pt>
                <c:pt idx="1">
                  <c:v>1.6822122372543404E-2</c:v>
                </c:pt>
                <c:pt idx="2">
                  <c:v>4.8441798576397593E-4</c:v>
                </c:pt>
                <c:pt idx="3">
                  <c:v>2.9985938826818239E-2</c:v>
                </c:pt>
                <c:pt idx="4">
                  <c:v>0.70278978502616207</c:v>
                </c:pt>
                <c:pt idx="5">
                  <c:v>0.23911930147184268</c:v>
                </c:pt>
                <c:pt idx="6">
                  <c:v>0.21966360998878603</c:v>
                </c:pt>
                <c:pt idx="7">
                  <c:v>0.25407497102764243</c:v>
                </c:pt>
                <c:pt idx="8">
                  <c:v>0.37286687688865128</c:v>
                </c:pt>
                <c:pt idx="9">
                  <c:v>0.39635654547336424</c:v>
                </c:pt>
                <c:pt idx="10">
                  <c:v>0.59535049236941484</c:v>
                </c:pt>
                <c:pt idx="11">
                  <c:v>0.63336931250544126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E1D-407B-82D7-B24A590E45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65040448"/>
        <c:axId val="565040056"/>
      </c:scatterChart>
      <c:catAx>
        <c:axId val="56503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65039664"/>
        <c:crosses val="autoZero"/>
        <c:auto val="1"/>
        <c:lblAlgn val="ctr"/>
        <c:lblOffset val="100"/>
        <c:noMultiLvlLbl val="0"/>
      </c:catAx>
      <c:valAx>
        <c:axId val="56503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65039272"/>
        <c:crosses val="autoZero"/>
        <c:crossBetween val="between"/>
        <c:dispUnits>
          <c:builtInUnit val="millions"/>
        </c:dispUnits>
      </c:valAx>
      <c:valAx>
        <c:axId val="565040056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65040448"/>
        <c:crosses val="max"/>
        <c:crossBetween val="midCat"/>
      </c:valAx>
      <c:valAx>
        <c:axId val="56504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565040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6.1595638156665078E-2"/>
          <c:y val="2.8446296296296299E-2"/>
          <c:w val="0.31357558127062174"/>
          <c:h val="0.1770789344633918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4'!$A$12</c:f>
              <c:strCache>
                <c:ptCount val="1"/>
                <c:pt idx="0">
                  <c:v>personál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077EB4A-F608-4460-A3FD-C9C0F3C0F30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015-4895-BC4A-E2A8AA24EB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E99CF55-AFC8-458A-ACBB-7BBB43498B3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001-48F8-A270-5D321793BDE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072C59D-9C19-44D5-AF95-872FD6EA607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001-48F8-A270-5D321793BDE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75AFE2A-F09F-474C-AF58-DE204C3852B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001-48F8-A270-5D321793BDE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3636F96-2354-49B1-BDF8-50494D7C397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001-48F8-A270-5D321793BDE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846755B-1E6F-4248-B372-5548AC99016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001-48F8-A270-5D321793BDE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C001554-2951-49F0-B5C9-6A6FB3247AE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001-48F8-A270-5D321793BDE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71B0E73-2F04-4BA3-BF31-C72ECD79741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001-48F8-A270-5D321793BDE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9206C6F-B96B-4D38-B14A-6118E153805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001-48F8-A270-5D321793BDE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F5C23B5-EE5B-42AA-8788-FD4ECFA32AD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001-48F8-A270-5D321793BDE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2021C51-4627-4B09-9B2C-D9A3E5E5D58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001-48F8-A270-5D321793BD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4'!$B$6:$L$6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OS</c:v>
                </c:pt>
                <c:pt idx="8">
                  <c:v>2020 N</c:v>
                </c:pt>
                <c:pt idx="9">
                  <c:v>2021N</c:v>
                </c:pt>
                <c:pt idx="10">
                  <c:v>2022N</c:v>
                </c:pt>
              </c:strCache>
            </c:strRef>
          </c:cat>
          <c:val>
            <c:numRef>
              <c:f>'Graf 4'!$B$12:$L$12</c:f>
              <c:numCache>
                <c:formatCode>#\ ##0.0\ \ </c:formatCode>
                <c:ptCount val="11"/>
                <c:pt idx="0">
                  <c:v>528271689.25</c:v>
                </c:pt>
                <c:pt idx="1">
                  <c:v>511505927.15999991</c:v>
                </c:pt>
                <c:pt idx="2">
                  <c:v>519666407.94000006</c:v>
                </c:pt>
                <c:pt idx="3">
                  <c:v>500256457.09999996</c:v>
                </c:pt>
                <c:pt idx="4">
                  <c:v>532643017.18000001</c:v>
                </c:pt>
                <c:pt idx="5">
                  <c:v>544088196.44000006</c:v>
                </c:pt>
                <c:pt idx="6">
                  <c:v>601323002.50999999</c:v>
                </c:pt>
                <c:pt idx="7">
                  <c:v>676542894</c:v>
                </c:pt>
                <c:pt idx="8">
                  <c:v>777936353</c:v>
                </c:pt>
                <c:pt idx="9">
                  <c:v>805617650</c:v>
                </c:pt>
                <c:pt idx="10">
                  <c:v>876328968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4'!$B$7:$L$7</c15:f>
                <c15:dlblRangeCache>
                  <c:ptCount val="11"/>
                  <c:pt idx="0">
                    <c:v>67%</c:v>
                  </c:pt>
                  <c:pt idx="1">
                    <c:v>70%</c:v>
                  </c:pt>
                  <c:pt idx="2">
                    <c:v>69%</c:v>
                  </c:pt>
                  <c:pt idx="3">
                    <c:v>56%</c:v>
                  </c:pt>
                  <c:pt idx="4">
                    <c:v>59%</c:v>
                  </c:pt>
                  <c:pt idx="5">
                    <c:v>58%</c:v>
                  </c:pt>
                  <c:pt idx="6">
                    <c:v>55%</c:v>
                  </c:pt>
                  <c:pt idx="7">
                    <c:v>41%</c:v>
                  </c:pt>
                  <c:pt idx="8">
                    <c:v>48%</c:v>
                  </c:pt>
                  <c:pt idx="9">
                    <c:v>45%</c:v>
                  </c:pt>
                  <c:pt idx="10">
                    <c:v>44%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E015-4895-BC4A-E2A8AA24EB6A}"/>
            </c:ext>
          </c:extLst>
        </c:ser>
        <c:ser>
          <c:idx val="1"/>
          <c:order val="1"/>
          <c:tx>
            <c:strRef>
              <c:f>'Graf 4'!$A$13</c:f>
              <c:strCache>
                <c:ptCount val="1"/>
                <c:pt idx="0">
                  <c:v>prevádzka a iné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6719588-62C2-448A-8CB8-950353A40A8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015-4895-BC4A-E2A8AA24EB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2E0E125-0D94-4E7E-98F8-B24B15738279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015-4895-BC4A-E2A8AA24EB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B2CE7FA-2FBA-4D79-B0C1-DBD5A7B70D6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015-4895-BC4A-E2A8AA24EB6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85F2BBF-F90A-4E5B-8048-620FFDE8082F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015-4895-BC4A-E2A8AA24EB6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0252F68-97EB-4895-8A48-94C92A4E2896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015-4895-BC4A-E2A8AA24EB6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135AFCD-D33F-49A5-992D-8A5EB14F09C1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015-4895-BC4A-E2A8AA24EB6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CBB40C7-71B5-4E5B-98FA-9922D1E0D3E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001-48F8-A270-5D321793BDE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E258CA2-B722-462E-8F2C-23011E740F1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001-48F8-A270-5D321793BDE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1DD9D05-EE62-46F2-BBB6-D8ADB49ACBF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001-48F8-A270-5D321793BDE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5D5F41D-D8A9-4075-B3EA-C3994219BDF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001-48F8-A270-5D321793BDE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9979B2F-4383-4494-A3FB-7FFBEF363AB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001-48F8-A270-5D321793BD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4'!$B$6:$L$6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OS</c:v>
                </c:pt>
                <c:pt idx="8">
                  <c:v>2020 N</c:v>
                </c:pt>
                <c:pt idx="9">
                  <c:v>2021N</c:v>
                </c:pt>
                <c:pt idx="10">
                  <c:v>2022N</c:v>
                </c:pt>
              </c:strCache>
            </c:strRef>
          </c:cat>
          <c:val>
            <c:numRef>
              <c:f>'Graf 4'!$B$13:$L$13</c:f>
              <c:numCache>
                <c:formatCode>#\ ##0.0\ \ </c:formatCode>
                <c:ptCount val="11"/>
                <c:pt idx="0">
                  <c:v>186974466.55000001</c:v>
                </c:pt>
                <c:pt idx="1">
                  <c:v>161805256.60000002</c:v>
                </c:pt>
                <c:pt idx="2">
                  <c:v>144005086.16999999</c:v>
                </c:pt>
                <c:pt idx="3">
                  <c:v>208910645.09999996</c:v>
                </c:pt>
                <c:pt idx="4">
                  <c:v>201519819.66</c:v>
                </c:pt>
                <c:pt idx="5">
                  <c:v>197012509.03</c:v>
                </c:pt>
                <c:pt idx="6">
                  <c:v>230515042.74000004</c:v>
                </c:pt>
                <c:pt idx="7">
                  <c:v>263218820</c:v>
                </c:pt>
                <c:pt idx="8">
                  <c:v>331293361</c:v>
                </c:pt>
                <c:pt idx="9">
                  <c:v>394191716</c:v>
                </c:pt>
                <c:pt idx="10">
                  <c:v>460348467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4'!$B$8:$L$8</c15:f>
                <c15:dlblRangeCache>
                  <c:ptCount val="11"/>
                  <c:pt idx="0">
                    <c:v>24%</c:v>
                  </c:pt>
                  <c:pt idx="1">
                    <c:v>22%</c:v>
                  </c:pt>
                  <c:pt idx="2">
                    <c:v>19%</c:v>
                  </c:pt>
                  <c:pt idx="3">
                    <c:v>23%</c:v>
                  </c:pt>
                  <c:pt idx="4">
                    <c:v>22%</c:v>
                  </c:pt>
                  <c:pt idx="5">
                    <c:v>21%</c:v>
                  </c:pt>
                  <c:pt idx="6">
                    <c:v>21%</c:v>
                  </c:pt>
                  <c:pt idx="7">
                    <c:v>16%</c:v>
                  </c:pt>
                  <c:pt idx="8">
                    <c:v>21%</c:v>
                  </c:pt>
                  <c:pt idx="9">
                    <c:v>22%</c:v>
                  </c:pt>
                  <c:pt idx="10">
                    <c:v>23%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E015-4895-BC4A-E2A8AA24EB6A}"/>
            </c:ext>
          </c:extLst>
        </c:ser>
        <c:ser>
          <c:idx val="2"/>
          <c:order val="2"/>
          <c:tx>
            <c:strRef>
              <c:f>'Graf 4'!$A$14</c:f>
              <c:strCache>
                <c:ptCount val="1"/>
                <c:pt idx="0">
                  <c:v>infraštruktúra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B055C7C-8A00-4E2A-9ABE-5B8151E30586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001-48F8-A270-5D321793BDE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B751E9A-0807-48E7-8237-3865E3909D1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001-48F8-A270-5D321793BDE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B72B0D3-3DB9-4771-9845-17AC569AD7D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001-48F8-A270-5D321793BDE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E1D9C31-633E-4A85-80BA-A1DC81E8804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001-48F8-A270-5D321793BDE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A8AED8E-9580-4801-8AEF-359627F8773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001-48F8-A270-5D321793BDE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9B01755-CC23-4F67-9A9A-7EBE8B36B0F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001-48F8-A270-5D321793BDE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12413B7-8BD3-4144-A949-1D74F28DA53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001-48F8-A270-5D321793BDE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EEF7B69-6907-4BE5-A79E-6B87F6EDD1F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001-48F8-A270-5D321793BDE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25E048D-A356-45DB-99AD-6C6980285EB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001-48F8-A270-5D321793BDE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37CB713-6A26-42E4-A076-79CDF1BC4DF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001-48F8-A270-5D321793BDE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646866D-950E-4843-98FB-B8844B588CF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001-48F8-A270-5D321793BDEA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4'!$B$6:$L$6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OS</c:v>
                </c:pt>
                <c:pt idx="8">
                  <c:v>2020 N</c:v>
                </c:pt>
                <c:pt idx="9">
                  <c:v>2021N</c:v>
                </c:pt>
                <c:pt idx="10">
                  <c:v>2022N</c:v>
                </c:pt>
              </c:strCache>
            </c:strRef>
          </c:cat>
          <c:val>
            <c:numRef>
              <c:f>'Graf 4'!$B$14:$L$14</c:f>
              <c:numCache>
                <c:formatCode>#\ ##0.0\ \ </c:formatCode>
                <c:ptCount val="11"/>
                <c:pt idx="0">
                  <c:v>2931455.1999999993</c:v>
                </c:pt>
                <c:pt idx="1">
                  <c:v>2102050.6599999997</c:v>
                </c:pt>
                <c:pt idx="2">
                  <c:v>4290370.3299999991</c:v>
                </c:pt>
                <c:pt idx="3">
                  <c:v>17707962.399999999</c:v>
                </c:pt>
                <c:pt idx="4">
                  <c:v>33982507.990000002</c:v>
                </c:pt>
                <c:pt idx="5">
                  <c:v>27772697.140000001</c:v>
                </c:pt>
                <c:pt idx="6">
                  <c:v>22006851.870000001</c:v>
                </c:pt>
                <c:pt idx="7">
                  <c:v>31688939.999999996</c:v>
                </c:pt>
                <c:pt idx="8">
                  <c:v>40709356</c:v>
                </c:pt>
                <c:pt idx="9">
                  <c:v>49963330</c:v>
                </c:pt>
                <c:pt idx="10">
                  <c:v>47220965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4'!$B$9:$L$9</c15:f>
                <c15:dlblRangeCache>
                  <c:ptCount val="11"/>
                  <c:pt idx="0">
                    <c:v>0,4%</c:v>
                  </c:pt>
                  <c:pt idx="1">
                    <c:v>0,3%</c:v>
                  </c:pt>
                  <c:pt idx="2">
                    <c:v>0,6%</c:v>
                  </c:pt>
                  <c:pt idx="3">
                    <c:v>2,0%</c:v>
                  </c:pt>
                  <c:pt idx="4">
                    <c:v>3,7%</c:v>
                  </c:pt>
                  <c:pt idx="5">
                    <c:v>3,0%</c:v>
                  </c:pt>
                  <c:pt idx="6">
                    <c:v>2,0%</c:v>
                  </c:pt>
                  <c:pt idx="7">
                    <c:v>1,9%</c:v>
                  </c:pt>
                  <c:pt idx="8">
                    <c:v>2,5%</c:v>
                  </c:pt>
                  <c:pt idx="9">
                    <c:v>2,8%</c:v>
                  </c:pt>
                  <c:pt idx="10">
                    <c:v>2,4%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3-E015-4895-BC4A-E2A8AA24EB6A}"/>
            </c:ext>
          </c:extLst>
        </c:ser>
        <c:ser>
          <c:idx val="3"/>
          <c:order val="3"/>
          <c:tx>
            <c:strRef>
              <c:f>'Graf 4'!$A$15</c:f>
              <c:strCache>
                <c:ptCount val="1"/>
                <c:pt idx="0">
                  <c:v>výzbroj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55134BB-B11E-4AE9-A401-F61C0184E52E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E015-4895-BC4A-E2A8AA24EB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DBA385A-6B16-4976-886E-08E9C492802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001-48F8-A270-5D321793BDE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D9E6205-865C-469F-B14B-595C6BA7FB5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001-48F8-A270-5D321793BDE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CE518B9-5D4F-43F8-A207-824A6AA5FA2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E001-48F8-A270-5D321793BDE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0B0D379-0B70-42F5-AE9F-35A4010B66C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E001-48F8-A270-5D321793BDE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B07AF27-E5D1-4588-86DB-4DA47105CCD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E001-48F8-A270-5D321793BDE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6925A60-E31E-4F16-AF44-C4FDF51B7F8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E001-48F8-A270-5D321793BDE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83D7C40-A52A-47E4-B281-41FA5A7EA02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E001-48F8-A270-5D321793BDE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636A4B1-31CB-4E1A-8A44-5F1F5B732B3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E001-48F8-A270-5D321793BDE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71D9943-AA33-490D-AA93-78DFB520906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E001-48F8-A270-5D321793BDE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0CD740F-0754-4FAD-B78B-DC597CD0723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E001-48F8-A270-5D321793BD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4'!$B$6:$L$6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OS</c:v>
                </c:pt>
                <c:pt idx="8">
                  <c:v>2020 N</c:v>
                </c:pt>
                <c:pt idx="9">
                  <c:v>2021N</c:v>
                </c:pt>
                <c:pt idx="10">
                  <c:v>2022N</c:v>
                </c:pt>
              </c:strCache>
            </c:strRef>
          </c:cat>
          <c:val>
            <c:numRef>
              <c:f>'Graf 4'!$B$15:$L$15</c:f>
              <c:numCache>
                <c:formatCode>#\ ##0.0\ \ </c:formatCode>
                <c:ptCount val="11"/>
                <c:pt idx="0">
                  <c:v>75872895.399999991</c:v>
                </c:pt>
                <c:pt idx="1">
                  <c:v>53863504.999999985</c:v>
                </c:pt>
                <c:pt idx="2">
                  <c:v>83599801.069999993</c:v>
                </c:pt>
                <c:pt idx="3">
                  <c:v>162587784.69999999</c:v>
                </c:pt>
                <c:pt idx="4">
                  <c:v>138969623.34999999</c:v>
                </c:pt>
                <c:pt idx="5">
                  <c:v>165795679.98000002</c:v>
                </c:pt>
                <c:pt idx="6">
                  <c:v>203120177.45999995</c:v>
                </c:pt>
                <c:pt idx="7">
                  <c:v>242843309.87000012</c:v>
                </c:pt>
                <c:pt idx="8">
                  <c:v>153572939</c:v>
                </c:pt>
                <c:pt idx="9">
                  <c:v>220949581</c:v>
                </c:pt>
                <c:pt idx="10">
                  <c:v>344781147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4'!$B$10:$L$10</c15:f>
                <c15:dlblRangeCache>
                  <c:ptCount val="11"/>
                  <c:pt idx="0">
                    <c:v>10%</c:v>
                  </c:pt>
                  <c:pt idx="1">
                    <c:v>7%</c:v>
                  </c:pt>
                  <c:pt idx="2">
                    <c:v>11%</c:v>
                  </c:pt>
                  <c:pt idx="3">
                    <c:v>18%</c:v>
                  </c:pt>
                  <c:pt idx="4">
                    <c:v>15%</c:v>
                  </c:pt>
                  <c:pt idx="5">
                    <c:v>18%</c:v>
                  </c:pt>
                  <c:pt idx="6">
                    <c:v>18%</c:v>
                  </c:pt>
                  <c:pt idx="7">
                    <c:v>15%</c:v>
                  </c:pt>
                  <c:pt idx="8">
                    <c:v>10%</c:v>
                  </c:pt>
                  <c:pt idx="9">
                    <c:v>12%</c:v>
                  </c:pt>
                  <c:pt idx="10">
                    <c:v>17%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F-E015-4895-BC4A-E2A8AA24EB6A}"/>
            </c:ext>
          </c:extLst>
        </c:ser>
        <c:ser>
          <c:idx val="4"/>
          <c:order val="4"/>
          <c:tx>
            <c:strRef>
              <c:f>'Graf 4'!$A$16</c:f>
              <c:strCache>
                <c:ptCount val="1"/>
                <c:pt idx="0">
                  <c:v>F-16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015-4895-BC4A-E2A8AA24EB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015-4895-BC4A-E2A8AA24EB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015-4895-BC4A-E2A8AA24EB6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015-4895-BC4A-E2A8AA24EB6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015-4895-BC4A-E2A8AA24EB6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015-4895-BC4A-E2A8AA24EB6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0E3AC7B-A2E8-45BF-B71F-2807048D56D7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E015-4895-BC4A-E2A8AA24EB6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0B0DBCA-EC85-4762-9120-C2C0A705518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E001-48F8-A270-5D321793BDE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6385D48-7791-4A09-A52E-A6D75AF8425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E001-48F8-A270-5D321793BDE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F5516B3-D3B7-49AC-942E-98F044B402E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E001-48F8-A270-5D321793BDE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370429B-C2FA-43A0-95CA-1FE22442204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E001-48F8-A270-5D321793BD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4'!$B$6:$L$6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OS</c:v>
                </c:pt>
                <c:pt idx="8">
                  <c:v>2020 N</c:v>
                </c:pt>
                <c:pt idx="9">
                  <c:v>2021N</c:v>
                </c:pt>
                <c:pt idx="10">
                  <c:v>2022N</c:v>
                </c:pt>
              </c:strCache>
            </c:strRef>
          </c:cat>
          <c:val>
            <c:numRef>
              <c:f>'Graf 4'!$B$16:$L$16</c:f>
              <c:numCache>
                <c:formatCode>#\ ##0.0\ \ </c:formatCode>
                <c:ptCount val="11"/>
                <c:pt idx="6">
                  <c:v>41449307.93</c:v>
                </c:pt>
                <c:pt idx="7">
                  <c:v>451527924.13</c:v>
                </c:pt>
                <c:pt idx="8">
                  <c:v>308000000</c:v>
                </c:pt>
                <c:pt idx="9">
                  <c:v>308000000</c:v>
                </c:pt>
                <c:pt idx="10">
                  <c:v>260000000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4'!$B$11:$L$11</c15:f>
                <c15:dlblRangeCache>
                  <c:ptCount val="11"/>
                  <c:pt idx="6">
                    <c:v>4%</c:v>
                  </c:pt>
                  <c:pt idx="7">
                    <c:v>27%</c:v>
                  </c:pt>
                  <c:pt idx="8">
                    <c:v>19%</c:v>
                  </c:pt>
                  <c:pt idx="9">
                    <c:v>17%</c:v>
                  </c:pt>
                  <c:pt idx="10">
                    <c:v>13%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B-E015-4895-BC4A-E2A8AA24EB6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57408472"/>
        <c:axId val="557408864"/>
      </c:barChart>
      <c:catAx>
        <c:axId val="557408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57408864"/>
        <c:crosses val="autoZero"/>
        <c:auto val="0"/>
        <c:lblAlgn val="ctr"/>
        <c:lblOffset val="100"/>
        <c:noMultiLvlLbl val="0"/>
      </c:catAx>
      <c:valAx>
        <c:axId val="557408864"/>
        <c:scaling>
          <c:orientation val="minMax"/>
          <c:max val="2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sk-SK"/>
                  <a:t>mil. eur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57408472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13346741032370946"/>
          <c:y val="5.5555555555555552E-2"/>
          <c:w val="0.38875481189851269"/>
          <c:h val="0.3906277340332458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kern="0" baseline="0">
          <a:solidFill>
            <a:schemeClr val="tx1">
              <a:lumMod val="95000"/>
              <a:lumOff val="5000"/>
            </a:schemeClr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'Graf 5'!$O$7</c:f>
              <c:strCache>
                <c:ptCount val="1"/>
                <c:pt idx="0">
                  <c:v>Mzdy a odvody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8E0E848-829B-4214-B86A-5B9B1A054A25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B73-4733-9888-0AA0120F7F4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18ECED-F8AA-4FFA-8A33-1B0294223E2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6C4-4DAE-A7A0-C0AC7B8711C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194F21E-8EB9-45B8-AD5A-D12DD10E010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6C4-4DAE-A7A0-C0AC7B8711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EFB787-BA43-4387-BDB8-2D6AF4CF5A3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6C4-4DAE-A7A0-C0AC7B8711C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0E09D79-6934-439E-8DB0-831BE47C533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6C4-4DAE-A7A0-C0AC7B8711C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4FEA02F-AE51-4073-ACD4-D8036B2BAE8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6C4-4DAE-A7A0-C0AC7B8711C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D265886-ECEB-4C63-8AEC-645D29F146C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6C4-4DAE-A7A0-C0AC7B8711C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25C35EC-DEC3-4264-94EE-7AD8353AB6A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6C4-4DAE-A7A0-C0AC7B8711C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BB3106D-980C-48C3-AF74-3AD0D4B7BF0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6C4-4DAE-A7A0-C0AC7B8711C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93E9093-38CB-4DF6-B46A-960E6C5594A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6C4-4DAE-A7A0-C0AC7B8711C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968D382-B55E-4A4A-BA76-0617221F7AD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6C4-4DAE-A7A0-C0AC7B8711C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69FCEB3-09E7-40DE-B156-470A8D17B8D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6C4-4DAE-A7A0-C0AC7B871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5'!$P$5:$AA$5</c:f>
              <c:strCache>
                <c:ptCount val="12"/>
                <c:pt idx="0">
                  <c:v>2011 S</c:v>
                </c:pt>
                <c:pt idx="1">
                  <c:v>2012 S</c:v>
                </c:pt>
                <c:pt idx="2">
                  <c:v>2013 S</c:v>
                </c:pt>
                <c:pt idx="3">
                  <c:v>2014 S</c:v>
                </c:pt>
                <c:pt idx="4">
                  <c:v>2015 S</c:v>
                </c:pt>
                <c:pt idx="5">
                  <c:v>2016 S</c:v>
                </c:pt>
                <c:pt idx="6">
                  <c:v>2017 S</c:v>
                </c:pt>
                <c:pt idx="7">
                  <c:v>2018 S</c:v>
                </c:pt>
                <c:pt idx="8">
                  <c:v>2019 S</c:v>
                </c:pt>
                <c:pt idx="9">
                  <c:v>2020 R</c:v>
                </c:pt>
                <c:pt idx="10">
                  <c:v>2021 N</c:v>
                </c:pt>
                <c:pt idx="11">
                  <c:v>2022 N</c:v>
                </c:pt>
              </c:strCache>
            </c:strRef>
          </c:cat>
          <c:val>
            <c:numRef>
              <c:f>'Graf 5'!$P$7:$AA$7</c:f>
              <c:numCache>
                <c:formatCode>#\ ##0.0\ \ </c:formatCode>
                <c:ptCount val="12"/>
                <c:pt idx="0">
                  <c:v>352553267.23999995</c:v>
                </c:pt>
                <c:pt idx="1">
                  <c:v>341246733.19999993</c:v>
                </c:pt>
                <c:pt idx="2">
                  <c:v>342355094.13999999</c:v>
                </c:pt>
                <c:pt idx="3">
                  <c:v>355556200.40999997</c:v>
                </c:pt>
                <c:pt idx="4">
                  <c:v>331663139.89999992</c:v>
                </c:pt>
                <c:pt idx="5">
                  <c:v>360961997.00000006</c:v>
                </c:pt>
                <c:pt idx="6">
                  <c:v>375981723.31000006</c:v>
                </c:pt>
                <c:pt idx="7">
                  <c:v>422019540.42636156</c:v>
                </c:pt>
                <c:pt idx="8">
                  <c:v>490360283.32430315</c:v>
                </c:pt>
                <c:pt idx="9">
                  <c:v>487698531</c:v>
                </c:pt>
                <c:pt idx="10">
                  <c:v>487698782</c:v>
                </c:pt>
                <c:pt idx="11">
                  <c:v>487698738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5'!$P$16:$AA$16</c15:f>
                <c15:dlblRangeCache>
                  <c:ptCount val="12"/>
                  <c:pt idx="0">
                    <c:v>46%</c:v>
                  </c:pt>
                  <c:pt idx="1">
                    <c:v>43%</c:v>
                  </c:pt>
                  <c:pt idx="2">
                    <c:v>47%</c:v>
                  </c:pt>
                  <c:pt idx="3">
                    <c:v>48%</c:v>
                  </c:pt>
                  <c:pt idx="4">
                    <c:v>37%</c:v>
                  </c:pt>
                  <c:pt idx="5">
                    <c:v>40%</c:v>
                  </c:pt>
                  <c:pt idx="6">
                    <c:v>40%</c:v>
                  </c:pt>
                  <c:pt idx="7">
                    <c:v>39%</c:v>
                  </c:pt>
                  <c:pt idx="8">
                    <c:v>31%</c:v>
                  </c:pt>
                  <c:pt idx="9">
                    <c:v>30%</c:v>
                  </c:pt>
                  <c:pt idx="10">
                    <c:v>27%</c:v>
                  </c:pt>
                  <c:pt idx="11">
                    <c:v>25%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0B73-4733-9888-0AA0120F7F40}"/>
            </c:ext>
          </c:extLst>
        </c:ser>
        <c:ser>
          <c:idx val="2"/>
          <c:order val="2"/>
          <c:tx>
            <c:strRef>
              <c:f>'Graf 5'!$O$8</c:f>
              <c:strCache>
                <c:ptCount val="1"/>
                <c:pt idx="0">
                  <c:v>Výsluhové dôchodky</c:v>
                </c:pt>
              </c:strCache>
            </c:strRef>
          </c:tx>
          <c:spPr>
            <a:solidFill>
              <a:srgbClr val="81DEFF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F038C0F-DD0B-41F2-A82F-DA284B7CB009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B73-4733-9888-0AA0120F7F4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CD83BD6-BC80-41FE-9A04-C87DDF71DC8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6C4-4DAE-A7A0-C0AC7B8711C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9312997-9091-4B41-BEDD-D424311B99A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6C4-4DAE-A7A0-C0AC7B8711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F58BB8A-C2CC-471C-B749-36EA3C48ED5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6C4-4DAE-A7A0-C0AC7B8711C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523C264-1D0D-4141-A78F-E6A82CFF1B6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6C4-4DAE-A7A0-C0AC7B8711C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8CF8A23-3655-46C7-8458-998F3B9E135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6C4-4DAE-A7A0-C0AC7B8711C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2BED208-1B0C-4974-B6E3-03D590FE64E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6C4-4DAE-A7A0-C0AC7B8711C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5EB85F3-1D4B-49F0-97E5-34E41CAE5F3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6C4-4DAE-A7A0-C0AC7B8711C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C329FA0-46F7-4BFB-AE0B-6B5920DB924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6C4-4DAE-A7A0-C0AC7B8711C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A08E103-28C1-4D03-A43D-37F2AFAEF4B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6C4-4DAE-A7A0-C0AC7B8711C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4544CF0-0F4B-4D8D-8D7E-0A5E32F96EB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6C4-4DAE-A7A0-C0AC7B8711C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01B8E9E-17D5-46FB-93EA-EFB8752A4E1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6C4-4DAE-A7A0-C0AC7B871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5'!$P$5:$AA$5</c:f>
              <c:strCache>
                <c:ptCount val="12"/>
                <c:pt idx="0">
                  <c:v>2011 S</c:v>
                </c:pt>
                <c:pt idx="1">
                  <c:v>2012 S</c:v>
                </c:pt>
                <c:pt idx="2">
                  <c:v>2013 S</c:v>
                </c:pt>
                <c:pt idx="3">
                  <c:v>2014 S</c:v>
                </c:pt>
                <c:pt idx="4">
                  <c:v>2015 S</c:v>
                </c:pt>
                <c:pt idx="5">
                  <c:v>2016 S</c:v>
                </c:pt>
                <c:pt idx="6">
                  <c:v>2017 S</c:v>
                </c:pt>
                <c:pt idx="7">
                  <c:v>2018 S</c:v>
                </c:pt>
                <c:pt idx="8">
                  <c:v>2019 S</c:v>
                </c:pt>
                <c:pt idx="9">
                  <c:v>2020 R</c:v>
                </c:pt>
                <c:pt idx="10">
                  <c:v>2021 N</c:v>
                </c:pt>
                <c:pt idx="11">
                  <c:v>2022 N</c:v>
                </c:pt>
              </c:strCache>
            </c:strRef>
          </c:cat>
          <c:val>
            <c:numRef>
              <c:f>'Graf 5'!$P$8:$AA$8</c:f>
              <c:numCache>
                <c:formatCode>#\ ##0.0\ \ </c:formatCode>
                <c:ptCount val="12"/>
                <c:pt idx="0">
                  <c:v>102356000</c:v>
                </c:pt>
                <c:pt idx="1">
                  <c:v>107082500</c:v>
                </c:pt>
                <c:pt idx="2">
                  <c:v>97607492.730000004</c:v>
                </c:pt>
                <c:pt idx="3">
                  <c:v>91949347.140000001</c:v>
                </c:pt>
                <c:pt idx="4">
                  <c:v>91928806.569999993</c:v>
                </c:pt>
                <c:pt idx="5">
                  <c:v>90877284.370000005</c:v>
                </c:pt>
                <c:pt idx="6">
                  <c:v>89135716.010000005</c:v>
                </c:pt>
                <c:pt idx="7">
                  <c:v>87160096</c:v>
                </c:pt>
                <c:pt idx="8">
                  <c:v>75028704</c:v>
                </c:pt>
                <c:pt idx="9">
                  <c:v>79133000</c:v>
                </c:pt>
                <c:pt idx="10">
                  <c:v>80633000</c:v>
                </c:pt>
                <c:pt idx="11">
                  <c:v>94133000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5'!$P$17:$AA$17</c15:f>
                <c15:dlblRangeCache>
                  <c:ptCount val="12"/>
                  <c:pt idx="0">
                    <c:v>13%</c:v>
                  </c:pt>
                  <c:pt idx="1">
                    <c:v>14%</c:v>
                  </c:pt>
                  <c:pt idx="2">
                    <c:v>13%</c:v>
                  </c:pt>
                  <c:pt idx="3">
                    <c:v>12%</c:v>
                  </c:pt>
                  <c:pt idx="4">
                    <c:v>10%</c:v>
                  </c:pt>
                  <c:pt idx="5">
                    <c:v>10%</c:v>
                  </c:pt>
                  <c:pt idx="6">
                    <c:v>10%</c:v>
                  </c:pt>
                  <c:pt idx="7">
                    <c:v>8%</c:v>
                  </c:pt>
                  <c:pt idx="8">
                    <c:v>5%</c:v>
                  </c:pt>
                  <c:pt idx="9">
                    <c:v>5%</c:v>
                  </c:pt>
                  <c:pt idx="10">
                    <c:v>5%</c:v>
                  </c:pt>
                  <c:pt idx="11">
                    <c:v>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0B73-4733-9888-0AA0120F7F40}"/>
            </c:ext>
          </c:extLst>
        </c:ser>
        <c:ser>
          <c:idx val="4"/>
          <c:order val="3"/>
          <c:tx>
            <c:strRef>
              <c:f>'Graf 5'!$O$10</c:f>
              <c:strCache>
                <c:ptCount val="1"/>
                <c:pt idx="0">
                  <c:v>Ostatné transfery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74D4F07-A2BF-46B3-88E4-84CAA1602BFE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0B73-4733-9888-0AA0120F7F4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9AF4E3E-403E-4E72-ABE9-5B9BE0FF6D7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6C4-4DAE-A7A0-C0AC7B8711C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0672A5B-8917-4910-BB41-CEE02C78B7F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6C4-4DAE-A7A0-C0AC7B8711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F31261D-9AF3-4F84-AD46-A4373977FE6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6C4-4DAE-A7A0-C0AC7B8711C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2AFE060-95CB-47B1-A8F8-A226036B47D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6C4-4DAE-A7A0-C0AC7B8711C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8E3CCE8-28BF-47FF-9579-62F5D862024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6C4-4DAE-A7A0-C0AC7B8711C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C63BC8F-5B4B-4F04-8048-A067737C029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6C4-4DAE-A7A0-C0AC7B8711C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AC3B25A-6548-4534-875C-849635145AF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6C4-4DAE-A7A0-C0AC7B8711C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5D3412A-370C-4E20-AC84-22108C45E38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6C4-4DAE-A7A0-C0AC7B8711C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97C0644-0D5C-419B-806A-8B76D1F85DA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6C4-4DAE-A7A0-C0AC7B8711C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4A198DD-60AE-4714-9A74-B5F014E5C6E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6C4-4DAE-A7A0-C0AC7B8711C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FFF688F-C455-4522-84B0-52D0DEE24A8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06C4-4DAE-A7A0-C0AC7B871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5'!$P$5:$AA$5</c:f>
              <c:strCache>
                <c:ptCount val="12"/>
                <c:pt idx="0">
                  <c:v>2011 S</c:v>
                </c:pt>
                <c:pt idx="1">
                  <c:v>2012 S</c:v>
                </c:pt>
                <c:pt idx="2">
                  <c:v>2013 S</c:v>
                </c:pt>
                <c:pt idx="3">
                  <c:v>2014 S</c:v>
                </c:pt>
                <c:pt idx="4">
                  <c:v>2015 S</c:v>
                </c:pt>
                <c:pt idx="5">
                  <c:v>2016 S</c:v>
                </c:pt>
                <c:pt idx="6">
                  <c:v>2017 S</c:v>
                </c:pt>
                <c:pt idx="7">
                  <c:v>2018 S</c:v>
                </c:pt>
                <c:pt idx="8">
                  <c:v>2019 S</c:v>
                </c:pt>
                <c:pt idx="9">
                  <c:v>2020 R</c:v>
                </c:pt>
                <c:pt idx="10">
                  <c:v>2021 N</c:v>
                </c:pt>
                <c:pt idx="11">
                  <c:v>2022 N</c:v>
                </c:pt>
              </c:strCache>
            </c:strRef>
          </c:cat>
          <c:val>
            <c:numRef>
              <c:f>'Graf 5'!$P$10:$AA$10</c:f>
              <c:numCache>
                <c:formatCode>#\ ##0.0\ \ </c:formatCode>
                <c:ptCount val="12"/>
                <c:pt idx="0">
                  <c:v>57367312.920000017</c:v>
                </c:pt>
                <c:pt idx="1">
                  <c:v>64968300.5</c:v>
                </c:pt>
                <c:pt idx="2">
                  <c:v>65839554.729999974</c:v>
                </c:pt>
                <c:pt idx="3">
                  <c:v>60518248.049999997</c:v>
                </c:pt>
                <c:pt idx="4">
                  <c:v>64485390.799999952</c:v>
                </c:pt>
                <c:pt idx="5">
                  <c:v>69674834.01000002</c:v>
                </c:pt>
                <c:pt idx="6">
                  <c:v>63452447.60999997</c:v>
                </c:pt>
                <c:pt idx="7">
                  <c:v>75320809.987350464</c:v>
                </c:pt>
                <c:pt idx="8">
                  <c:v>85059042.664756775</c:v>
                </c:pt>
                <c:pt idx="9">
                  <c:v>79972523</c:v>
                </c:pt>
                <c:pt idx="10">
                  <c:v>82138926</c:v>
                </c:pt>
                <c:pt idx="11">
                  <c:v>88248442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5'!$P$19:$AA$19</c15:f>
                <c15:dlblRangeCache>
                  <c:ptCount val="12"/>
                  <c:pt idx="0">
                    <c:v>8%</c:v>
                  </c:pt>
                  <c:pt idx="1">
                    <c:v>8%</c:v>
                  </c:pt>
                  <c:pt idx="2">
                    <c:v>9%</c:v>
                  </c:pt>
                  <c:pt idx="3">
                    <c:v>8%</c:v>
                  </c:pt>
                  <c:pt idx="4">
                    <c:v>7%</c:v>
                  </c:pt>
                  <c:pt idx="5">
                    <c:v>8%</c:v>
                  </c:pt>
                  <c:pt idx="6">
                    <c:v>7%</c:v>
                  </c:pt>
                  <c:pt idx="7">
                    <c:v>7%</c:v>
                  </c:pt>
                  <c:pt idx="8">
                    <c:v>5%</c:v>
                  </c:pt>
                  <c:pt idx="9">
                    <c:v>5%</c:v>
                  </c:pt>
                  <c:pt idx="10">
                    <c:v>5%</c:v>
                  </c:pt>
                  <c:pt idx="11">
                    <c:v>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6-0B73-4733-9888-0AA0120F7F40}"/>
            </c:ext>
          </c:extLst>
        </c:ser>
        <c:ser>
          <c:idx val="3"/>
          <c:order val="4"/>
          <c:tx>
            <c:strRef>
              <c:f>'Graf 5'!$O$9</c:f>
              <c:strCache>
                <c:ptCount val="1"/>
                <c:pt idx="0">
                  <c:v>Tovary a služby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931B97A-5021-4CB2-8338-AB36D18EAC8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0B73-4733-9888-0AA0120F7F4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2571099-0548-4118-A7D2-D05810DFEB9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06C4-4DAE-A7A0-C0AC7B8711C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5041DBD-969E-4984-98C9-1EE352FC6D4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6C4-4DAE-A7A0-C0AC7B8711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7148801-4E2B-4D7D-8E13-C547D8E69E0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06C4-4DAE-A7A0-C0AC7B8711C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F648009-8398-4C3C-B3E1-93CF2ABD825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06C4-4DAE-A7A0-C0AC7B8711C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EA1617C-63BA-4A08-8E6E-7DF1E82DF3A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6C4-4DAE-A7A0-C0AC7B8711C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936F40B-9235-4B81-ACD5-E5483DA4C3B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06C4-4DAE-A7A0-C0AC7B8711C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DB218C3-5B34-458E-B982-856E3A3DC26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06C4-4DAE-A7A0-C0AC7B8711C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CAFCE9C-7AAC-4EB9-AE25-414D9EF8E6F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06C4-4DAE-A7A0-C0AC7B8711C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C171E6E-BE97-48E3-AA8A-B9003CDD436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06C4-4DAE-A7A0-C0AC7B8711C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42F32FD-25DB-40AB-8001-E74020C76A1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06C4-4DAE-A7A0-C0AC7B8711C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AD85AEE-4C7C-4280-B65F-82584A12BF3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06C4-4DAE-A7A0-C0AC7B871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5'!$P$5:$AA$5</c:f>
              <c:strCache>
                <c:ptCount val="12"/>
                <c:pt idx="0">
                  <c:v>2011 S</c:v>
                </c:pt>
                <c:pt idx="1">
                  <c:v>2012 S</c:v>
                </c:pt>
                <c:pt idx="2">
                  <c:v>2013 S</c:v>
                </c:pt>
                <c:pt idx="3">
                  <c:v>2014 S</c:v>
                </c:pt>
                <c:pt idx="4">
                  <c:v>2015 S</c:v>
                </c:pt>
                <c:pt idx="5">
                  <c:v>2016 S</c:v>
                </c:pt>
                <c:pt idx="6">
                  <c:v>2017 S</c:v>
                </c:pt>
                <c:pt idx="7">
                  <c:v>2018 S</c:v>
                </c:pt>
                <c:pt idx="8">
                  <c:v>2019 S</c:v>
                </c:pt>
                <c:pt idx="9">
                  <c:v>2020 R</c:v>
                </c:pt>
                <c:pt idx="10">
                  <c:v>2021 N</c:v>
                </c:pt>
                <c:pt idx="11">
                  <c:v>2022 N</c:v>
                </c:pt>
              </c:strCache>
            </c:strRef>
          </c:cat>
          <c:val>
            <c:numRef>
              <c:f>'Graf 5'!$P$9:$AA$9</c:f>
              <c:numCache>
                <c:formatCode>#\ ##0.0\ \ </c:formatCode>
                <c:ptCount val="12"/>
                <c:pt idx="0">
                  <c:v>244886920.15999997</c:v>
                </c:pt>
                <c:pt idx="1">
                  <c:v>273584745.33999991</c:v>
                </c:pt>
                <c:pt idx="2">
                  <c:v>218039720.81000021</c:v>
                </c:pt>
                <c:pt idx="3">
                  <c:v>238153810.59999996</c:v>
                </c:pt>
                <c:pt idx="4">
                  <c:v>205901909.45000005</c:v>
                </c:pt>
                <c:pt idx="5">
                  <c:v>206893257.46999979</c:v>
                </c:pt>
                <c:pt idx="6">
                  <c:v>251367400.50999999</c:v>
                </c:pt>
                <c:pt idx="7">
                  <c:v>273564245.81368375</c:v>
                </c:pt>
                <c:pt idx="8">
                  <c:v>345749399.81446922</c:v>
                </c:pt>
                <c:pt idx="9">
                  <c:v>453434292</c:v>
                </c:pt>
                <c:pt idx="10">
                  <c:v>545718040</c:v>
                </c:pt>
                <c:pt idx="11">
                  <c:v>662290221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5'!$P$18:$AA$18</c15:f>
                <c15:dlblRangeCache>
                  <c:ptCount val="12"/>
                  <c:pt idx="0">
                    <c:v>32%</c:v>
                  </c:pt>
                  <c:pt idx="1">
                    <c:v>35%</c:v>
                  </c:pt>
                  <c:pt idx="2">
                    <c:v>30%</c:v>
                  </c:pt>
                  <c:pt idx="3">
                    <c:v>32%</c:v>
                  </c:pt>
                  <c:pt idx="4">
                    <c:v>23%</c:v>
                  </c:pt>
                  <c:pt idx="5">
                    <c:v>23%</c:v>
                  </c:pt>
                  <c:pt idx="6">
                    <c:v>27%</c:v>
                  </c:pt>
                  <c:pt idx="7">
                    <c:v>25%</c:v>
                  </c:pt>
                  <c:pt idx="8">
                    <c:v>22%</c:v>
                  </c:pt>
                  <c:pt idx="9">
                    <c:v>28%</c:v>
                  </c:pt>
                  <c:pt idx="10">
                    <c:v>31%</c:v>
                  </c:pt>
                  <c:pt idx="11">
                    <c:v>33%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3-0B73-4733-9888-0AA0120F7F40}"/>
            </c:ext>
          </c:extLst>
        </c:ser>
        <c:ser>
          <c:idx val="5"/>
          <c:order val="5"/>
          <c:tx>
            <c:strRef>
              <c:f>'Graf 5'!$O$11</c:f>
              <c:strCache>
                <c:ptCount val="1"/>
                <c:pt idx="0">
                  <c:v>Kapitálové výdavky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1520264521122716E-2"/>
                  <c:y val="0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C748F6B3-A205-4118-A734-48649A33860B}" type="CELLRANG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0B73-4733-9888-0AA0120F7F40}"/>
                </c:ext>
              </c:extLst>
            </c:dLbl>
            <c:dLbl>
              <c:idx val="1"/>
              <c:layout>
                <c:manualLayout>
                  <c:x val="3.9176946607936934E-2"/>
                  <c:y val="0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ADCC7DFD-C3B6-448B-A2DB-6495B66CAD39}" type="CELLRANG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0B73-4733-9888-0AA0120F7F40}"/>
                </c:ext>
              </c:extLst>
            </c:dLbl>
            <c:dLbl>
              <c:idx val="2"/>
              <c:layout>
                <c:manualLayout>
                  <c:x val="3.9176946607936934E-2"/>
                  <c:y val="-1.4659160732085241E-1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585D6C2B-A2B2-4A05-9E65-770EFED5DB66}" type="CELLRANG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0B73-4733-9888-0AA0120F7F40}"/>
                </c:ext>
              </c:extLst>
            </c:dLbl>
            <c:dLbl>
              <c:idx val="3"/>
              <c:layout>
                <c:manualLayout>
                  <c:x val="3.9312496302777736E-2"/>
                  <c:y val="0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804F2877-CBCF-4C78-AF63-A886F43B3025}" type="CELLRANG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0B73-4733-9888-0AA0120F7F4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09B7906-0F47-4299-8917-ED2D133BFBE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06C4-4DAE-A7A0-C0AC7B8711C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5A14DFB-4EA5-4470-8C57-BD2B2777631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06C4-4DAE-A7A0-C0AC7B8711C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2930EF6-3FA8-4366-8865-00C1C24F8FD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06C4-4DAE-A7A0-C0AC7B8711C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3928F03-84DB-41F8-96B8-538ED304148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06C4-4DAE-A7A0-C0AC7B8711C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6F388B6-A9A6-43A7-BFC1-898AC5F7496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06C4-4DAE-A7A0-C0AC7B8711C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2FC18D9-1C49-499F-B244-C534C48709F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06C4-4DAE-A7A0-C0AC7B8711C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2E227BD-76A4-4551-9AE5-B92CA683AA8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06C4-4DAE-A7A0-C0AC7B8711C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55F6582-97A5-4E38-931B-D5BD6926C5C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06C4-4DAE-A7A0-C0AC7B871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5'!$P$5:$AA$5</c:f>
              <c:strCache>
                <c:ptCount val="12"/>
                <c:pt idx="0">
                  <c:v>2011 S</c:v>
                </c:pt>
                <c:pt idx="1">
                  <c:v>2012 S</c:v>
                </c:pt>
                <c:pt idx="2">
                  <c:v>2013 S</c:v>
                </c:pt>
                <c:pt idx="3">
                  <c:v>2014 S</c:v>
                </c:pt>
                <c:pt idx="4">
                  <c:v>2015 S</c:v>
                </c:pt>
                <c:pt idx="5">
                  <c:v>2016 S</c:v>
                </c:pt>
                <c:pt idx="6">
                  <c:v>2017 S</c:v>
                </c:pt>
                <c:pt idx="7">
                  <c:v>2018 S</c:v>
                </c:pt>
                <c:pt idx="8">
                  <c:v>2019 S</c:v>
                </c:pt>
                <c:pt idx="9">
                  <c:v>2020 R</c:v>
                </c:pt>
                <c:pt idx="10">
                  <c:v>2021 N</c:v>
                </c:pt>
                <c:pt idx="11">
                  <c:v>2022 N</c:v>
                </c:pt>
              </c:strCache>
            </c:strRef>
          </c:cat>
          <c:val>
            <c:numRef>
              <c:f>'Graf 5'!$P$11:$AA$11</c:f>
              <c:numCache>
                <c:formatCode>#\ ##0.0\ \ </c:formatCode>
                <c:ptCount val="12"/>
                <c:pt idx="0">
                  <c:v>5777916.2499999991</c:v>
                </c:pt>
                <c:pt idx="1">
                  <c:v>3224291.69</c:v>
                </c:pt>
                <c:pt idx="2">
                  <c:v>1732445.7499999998</c:v>
                </c:pt>
                <c:pt idx="3">
                  <c:v>2178260.8399999994</c:v>
                </c:pt>
                <c:pt idx="4">
                  <c:v>192230580.24999997</c:v>
                </c:pt>
                <c:pt idx="5">
                  <c:v>176043615.04000002</c:v>
                </c:pt>
                <c:pt idx="6">
                  <c:v>150704156.38999999</c:v>
                </c:pt>
                <c:pt idx="7">
                  <c:v>237364740.40875244</c:v>
                </c:pt>
                <c:pt idx="8">
                  <c:v>610118661.20644379</c:v>
                </c:pt>
                <c:pt idx="9">
                  <c:v>507988211</c:v>
                </c:pt>
                <c:pt idx="10">
                  <c:v>579248551</c:v>
                </c:pt>
                <c:pt idx="11">
                  <c:v>653024401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5'!$P$20:$AA$20</c15:f>
                <c15:dlblRangeCache>
                  <c:ptCount val="12"/>
                  <c:pt idx="0">
                    <c:v>0,8%</c:v>
                  </c:pt>
                  <c:pt idx="1">
                    <c:v>0,4%</c:v>
                  </c:pt>
                  <c:pt idx="2">
                    <c:v>0,2%</c:v>
                  </c:pt>
                  <c:pt idx="3">
                    <c:v>0,3%</c:v>
                  </c:pt>
                  <c:pt idx="4">
                    <c:v>22%</c:v>
                  </c:pt>
                  <c:pt idx="5">
                    <c:v>19%</c:v>
                  </c:pt>
                  <c:pt idx="6">
                    <c:v>16%</c:v>
                  </c:pt>
                  <c:pt idx="7">
                    <c:v>22%</c:v>
                  </c:pt>
                  <c:pt idx="8">
                    <c:v>38%</c:v>
                  </c:pt>
                  <c:pt idx="9">
                    <c:v>32%</c:v>
                  </c:pt>
                  <c:pt idx="10">
                    <c:v>33%</c:v>
                  </c:pt>
                  <c:pt idx="11">
                    <c:v>33%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0-0B73-4733-9888-0AA0120F7F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54571976"/>
        <c:axId val="6545723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 5'!$O$6</c15:sqref>
                        </c15:formulaRef>
                      </c:ext>
                    </c:extLst>
                    <c:strCache>
                      <c:ptCount val="1"/>
                      <c:pt idx="0">
                        <c:v>600 Bežné výdavky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 5'!$P$5:$AA$5</c15:sqref>
                        </c15:formulaRef>
                      </c:ext>
                    </c:extLst>
                    <c:strCache>
                      <c:ptCount val="12"/>
                      <c:pt idx="0">
                        <c:v>2011 S</c:v>
                      </c:pt>
                      <c:pt idx="1">
                        <c:v>2012 S</c:v>
                      </c:pt>
                      <c:pt idx="2">
                        <c:v>2013 S</c:v>
                      </c:pt>
                      <c:pt idx="3">
                        <c:v>2014 S</c:v>
                      </c:pt>
                      <c:pt idx="4">
                        <c:v>2015 S</c:v>
                      </c:pt>
                      <c:pt idx="5">
                        <c:v>2016 S</c:v>
                      </c:pt>
                      <c:pt idx="6">
                        <c:v>2017 S</c:v>
                      </c:pt>
                      <c:pt idx="7">
                        <c:v>2018 S</c:v>
                      </c:pt>
                      <c:pt idx="8">
                        <c:v>2019 S</c:v>
                      </c:pt>
                      <c:pt idx="9">
                        <c:v>2020 R</c:v>
                      </c:pt>
                      <c:pt idx="10">
                        <c:v>2021 N</c:v>
                      </c:pt>
                      <c:pt idx="11">
                        <c:v>2022 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 5'!$U$6:$Z$6</c15:sqref>
                        </c15:formulaRef>
                      </c:ext>
                    </c:extLst>
                    <c:numCache>
                      <c:formatCode>#\ ##0.0\ \ </c:formatCode>
                      <c:ptCount val="6"/>
                      <c:pt idx="0">
                        <c:v>728407372.8499999</c:v>
                      </c:pt>
                      <c:pt idx="1">
                        <c:v>779937287.44000006</c:v>
                      </c:pt>
                      <c:pt idx="2">
                        <c:v>858064692.22739577</c:v>
                      </c:pt>
                      <c:pt idx="3">
                        <c:v>996197429.80352914</c:v>
                      </c:pt>
                      <c:pt idx="4">
                        <c:v>1100238346</c:v>
                      </c:pt>
                      <c:pt idx="5">
                        <c:v>1196188748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1-0B73-4733-9888-0AA0120F7F40}"/>
                  </c:ext>
                </c:extLst>
              </c15:ser>
            </c15:filteredBarSeries>
            <c15:filteredBarSeries>
              <c15:ser>
                <c:idx val="9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5'!$O$12</c15:sqref>
                        </c15:formulaRef>
                      </c:ext>
                    </c:extLst>
                    <c:strCache>
                      <c:ptCount val="1"/>
                      <c:pt idx="0">
                        <c:v>Celkový súčet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5'!$P$5:$AA$5</c15:sqref>
                        </c15:formulaRef>
                      </c:ext>
                    </c:extLst>
                    <c:strCache>
                      <c:ptCount val="12"/>
                      <c:pt idx="0">
                        <c:v>2011 S</c:v>
                      </c:pt>
                      <c:pt idx="1">
                        <c:v>2012 S</c:v>
                      </c:pt>
                      <c:pt idx="2">
                        <c:v>2013 S</c:v>
                      </c:pt>
                      <c:pt idx="3">
                        <c:v>2014 S</c:v>
                      </c:pt>
                      <c:pt idx="4">
                        <c:v>2015 S</c:v>
                      </c:pt>
                      <c:pt idx="5">
                        <c:v>2016 S</c:v>
                      </c:pt>
                      <c:pt idx="6">
                        <c:v>2017 S</c:v>
                      </c:pt>
                      <c:pt idx="7">
                        <c:v>2018 S</c:v>
                      </c:pt>
                      <c:pt idx="8">
                        <c:v>2019 S</c:v>
                      </c:pt>
                      <c:pt idx="9">
                        <c:v>2020 R</c:v>
                      </c:pt>
                      <c:pt idx="10">
                        <c:v>2021 N</c:v>
                      </c:pt>
                      <c:pt idx="11">
                        <c:v>2022 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5'!$U$12:$Z$12</c15:sqref>
                        </c15:formulaRef>
                      </c:ext>
                    </c:extLst>
                    <c:numCache>
                      <c:formatCode>#\ ##0.0\ \ </c:formatCode>
                      <c:ptCount val="6"/>
                      <c:pt idx="0">
                        <c:v>904450987.88999987</c:v>
                      </c:pt>
                      <c:pt idx="1">
                        <c:v>930641443.83000004</c:v>
                      </c:pt>
                      <c:pt idx="2">
                        <c:v>1095429432.6361482</c:v>
                      </c:pt>
                      <c:pt idx="3">
                        <c:v>1606316091.009973</c:v>
                      </c:pt>
                      <c:pt idx="4">
                        <c:v>1608226557</c:v>
                      </c:pt>
                      <c:pt idx="5">
                        <c:v>1775437299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2-0B73-4733-9888-0AA0120F7F40}"/>
                  </c:ext>
                </c:extLst>
              </c15:ser>
            </c15:filteredBarSeries>
          </c:ext>
        </c:extLst>
      </c:barChart>
      <c:catAx>
        <c:axId val="654571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4572368"/>
        <c:crosses val="autoZero"/>
        <c:auto val="1"/>
        <c:lblAlgn val="ctr"/>
        <c:lblOffset val="100"/>
        <c:noMultiLvlLbl val="0"/>
      </c:catAx>
      <c:valAx>
        <c:axId val="654572368"/>
        <c:scaling>
          <c:orientation val="minMax"/>
          <c:max val="2000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\ ##0.0\ \ 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4571976"/>
        <c:crosses val="autoZero"/>
        <c:crossBetween val="between"/>
        <c:majorUnit val="200000000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10071957919221"/>
          <c:y val="0.48922696640956698"/>
          <c:w val="0.35456595316310274"/>
          <c:h val="0.407686043111022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6'!$A$11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6'!$C$10:$M$10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S</c:v>
                </c:pt>
                <c:pt idx="8">
                  <c:v>2020 R</c:v>
                </c:pt>
                <c:pt idx="9">
                  <c:v>2021 N</c:v>
                </c:pt>
                <c:pt idx="10">
                  <c:v>2022 N</c:v>
                </c:pt>
              </c:strCache>
            </c:strRef>
          </c:cat>
          <c:val>
            <c:numRef>
              <c:f>'Graf 6'!$C$11:$M$11</c:f>
              <c:numCache>
                <c:formatCode>#\ ##0\ \ </c:formatCode>
                <c:ptCount val="11"/>
                <c:pt idx="0">
                  <c:v>75629938.289999992</c:v>
                </c:pt>
                <c:pt idx="1">
                  <c:v>110748879.01000001</c:v>
                </c:pt>
                <c:pt idx="2">
                  <c:v>127322453.54000001</c:v>
                </c:pt>
                <c:pt idx="3">
                  <c:v>224548347.32999995</c:v>
                </c:pt>
                <c:pt idx="4">
                  <c:v>224377011.88999996</c:v>
                </c:pt>
                <c:pt idx="5">
                  <c:v>221483555.56999996</c:v>
                </c:pt>
                <c:pt idx="6">
                  <c:v>258261612.14073974</c:v>
                </c:pt>
                <c:pt idx="7">
                  <c:v>256234164.17654145</c:v>
                </c:pt>
                <c:pt idx="8">
                  <c:v>252230113</c:v>
                </c:pt>
                <c:pt idx="9">
                  <c:v>321531489</c:v>
                </c:pt>
                <c:pt idx="10">
                  <c:v>440256306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2-4566-A0F9-359B40068989}"/>
            </c:ext>
          </c:extLst>
        </c:ser>
        <c:ser>
          <c:idx val="1"/>
          <c:order val="1"/>
          <c:tx>
            <c:strRef>
              <c:f>'Graf 6'!$A$12</c:f>
              <c:strCache>
                <c:ptCount val="1"/>
                <c:pt idx="0">
                  <c:v>F-16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6'!$C$10:$M$10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S</c:v>
                </c:pt>
                <c:pt idx="8">
                  <c:v>2020 R</c:v>
                </c:pt>
                <c:pt idx="9">
                  <c:v>2021 N</c:v>
                </c:pt>
                <c:pt idx="10">
                  <c:v>2022 N</c:v>
                </c:pt>
              </c:strCache>
            </c:strRef>
          </c:cat>
          <c:val>
            <c:numRef>
              <c:f>'Graf 6'!$C$12:$M$12</c:f>
              <c:numCache>
                <c:formatCode>General</c:formatCode>
                <c:ptCount val="11"/>
                <c:pt idx="6" formatCode="#\ ##0\ \ ">
                  <c:v>41449307.93</c:v>
                </c:pt>
                <c:pt idx="7" formatCode="#\ ##0\ \ ">
                  <c:v>451527924.13</c:v>
                </c:pt>
                <c:pt idx="8" formatCode="#\ ##0\ \ ">
                  <c:v>308000000</c:v>
                </c:pt>
                <c:pt idx="9" formatCode="#\ ##0\ \ ">
                  <c:v>308000000</c:v>
                </c:pt>
                <c:pt idx="10" formatCode="#\ ##0\ \ ">
                  <c:v>260000000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2-4566-A0F9-359B4006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4573152"/>
        <c:axId val="237851744"/>
      </c:barChart>
      <c:lineChart>
        <c:grouping val="standard"/>
        <c:varyColors val="0"/>
        <c:ser>
          <c:idx val="2"/>
          <c:order val="2"/>
          <c:tx>
            <c:strRef>
              <c:f>'Graf 6'!$A$13</c:f>
              <c:strCache>
                <c:ptCount val="1"/>
                <c:pt idx="0">
                  <c:v>Investície + F-16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6'!$C$10:$M$10</c:f>
              <c:strCache>
                <c:ptCount val="11"/>
                <c:pt idx="0">
                  <c:v>2012 S</c:v>
                </c:pt>
                <c:pt idx="1">
                  <c:v>2013 S</c:v>
                </c:pt>
                <c:pt idx="2">
                  <c:v>2014 S</c:v>
                </c:pt>
                <c:pt idx="3">
                  <c:v>2015 S</c:v>
                </c:pt>
                <c:pt idx="4">
                  <c:v>2016 S</c:v>
                </c:pt>
                <c:pt idx="5">
                  <c:v>2017 S</c:v>
                </c:pt>
                <c:pt idx="6">
                  <c:v>2018 S</c:v>
                </c:pt>
                <c:pt idx="7">
                  <c:v>2019 S</c:v>
                </c:pt>
                <c:pt idx="8">
                  <c:v>2020 R</c:v>
                </c:pt>
                <c:pt idx="9">
                  <c:v>2021 N</c:v>
                </c:pt>
                <c:pt idx="10">
                  <c:v>2022 N</c:v>
                </c:pt>
              </c:strCache>
            </c:strRef>
          </c:cat>
          <c:val>
            <c:numRef>
              <c:f>'Graf 6'!$C$13:$M$13</c:f>
              <c:numCache>
                <c:formatCode>General</c:formatCode>
                <c:ptCount val="11"/>
                <c:pt idx="6" formatCode="#\ ##0\ \ ">
                  <c:v>299710920.07073975</c:v>
                </c:pt>
                <c:pt idx="7" formatCode="#\ ##0\ \ ">
                  <c:v>707762088.30654144</c:v>
                </c:pt>
                <c:pt idx="8" formatCode="#\ ##0\ \ ">
                  <c:v>560230113</c:v>
                </c:pt>
                <c:pt idx="9" formatCode="#\ ##0\ \ ">
                  <c:v>629531489</c:v>
                </c:pt>
                <c:pt idx="10" formatCode="#\ ##0\ \ ">
                  <c:v>700256306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F2-4566-A0F9-359B4006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573152"/>
        <c:axId val="237851744"/>
      </c:lineChart>
      <c:catAx>
        <c:axId val="65457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37851744"/>
        <c:crosses val="autoZero"/>
        <c:auto val="1"/>
        <c:lblAlgn val="ctr"/>
        <c:lblOffset val="100"/>
        <c:noMultiLvlLbl val="0"/>
      </c:catAx>
      <c:valAx>
        <c:axId val="237851744"/>
        <c:scaling>
          <c:orientation val="minMax"/>
          <c:max val="8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4573152"/>
        <c:crosses val="autoZero"/>
        <c:crossBetween val="between"/>
        <c:majorUnit val="1000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7'!$A$17</c:f>
              <c:strCache>
                <c:ptCount val="1"/>
                <c:pt idx="0">
                  <c:v>Schválený rozpočet na začiatku roka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7'!$B$16:$J$16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'Graf 7'!$B$17:$J$17</c:f>
              <c:numCache>
                <c:formatCode>#,##0</c:formatCode>
                <c:ptCount val="9"/>
                <c:pt idx="0">
                  <c:v>6323760</c:v>
                </c:pt>
                <c:pt idx="1">
                  <c:v>1621803</c:v>
                </c:pt>
                <c:pt idx="2">
                  <c:v>1544500</c:v>
                </c:pt>
                <c:pt idx="3">
                  <c:v>2520853</c:v>
                </c:pt>
                <c:pt idx="4">
                  <c:v>119172143</c:v>
                </c:pt>
                <c:pt idx="5">
                  <c:v>201264873</c:v>
                </c:pt>
                <c:pt idx="6">
                  <c:v>249945765</c:v>
                </c:pt>
                <c:pt idx="7">
                  <c:v>257893745</c:v>
                </c:pt>
                <c:pt idx="8">
                  <c:v>827446024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9-4F2B-8806-ABA3F1962837}"/>
            </c:ext>
          </c:extLst>
        </c:ser>
        <c:ser>
          <c:idx val="1"/>
          <c:order val="1"/>
          <c:tx>
            <c:strRef>
              <c:f>'Graf 7'!$A$18</c:f>
              <c:strCache>
                <c:ptCount val="1"/>
                <c:pt idx="0">
                  <c:v>Prostriedky vyčerpané na konci roka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0.115671478565179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9-4F2B-8806-ABA3F1962837}"/>
                </c:ext>
              </c:extLst>
            </c:dLbl>
            <c:dLbl>
              <c:idx val="7"/>
              <c:layout>
                <c:manualLayout>
                  <c:x val="-1.5745029263024009E-16"/>
                  <c:y val="0.12030110819480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9-4F2B-8806-ABA3F1962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7'!$B$16:$J$16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'Graf 7'!$B$18:$J$18</c:f>
              <c:numCache>
                <c:formatCode>#,##0</c:formatCode>
                <c:ptCount val="9"/>
                <c:pt idx="0">
                  <c:v>8287705.7599999998</c:v>
                </c:pt>
                <c:pt idx="1">
                  <c:v>3224291.6900000004</c:v>
                </c:pt>
                <c:pt idx="2">
                  <c:v>1952045.75</c:v>
                </c:pt>
                <c:pt idx="3">
                  <c:v>2178260.84</c:v>
                </c:pt>
                <c:pt idx="4">
                  <c:v>192230580.24999997</c:v>
                </c:pt>
                <c:pt idx="5">
                  <c:v>174043615.03999996</c:v>
                </c:pt>
                <c:pt idx="6">
                  <c:v>150704156.38999999</c:v>
                </c:pt>
                <c:pt idx="7">
                  <c:v>239847858.18280029</c:v>
                </c:pt>
                <c:pt idx="8">
                  <c:v>615708339.70317841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E9-4F2B-8806-ABA3F196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overlap val="1"/>
        <c:axId val="237852528"/>
        <c:axId val="237852920"/>
      </c:barChart>
      <c:catAx>
        <c:axId val="23785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37852920"/>
        <c:crosses val="autoZero"/>
        <c:auto val="1"/>
        <c:lblAlgn val="ctr"/>
        <c:lblOffset val="100"/>
        <c:noMultiLvlLbl val="0"/>
      </c:catAx>
      <c:valAx>
        <c:axId val="23785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37852528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08530275268443"/>
          <c:y val="9.3170749489647112E-2"/>
          <c:w val="0.61085175280717274"/>
          <c:h val="0.1672971424274026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8'!$A$7</c:f>
              <c:strCache>
                <c:ptCount val="1"/>
                <c:pt idx="0">
                  <c:v>OS SR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0FF5E09-BE97-43CF-BA80-82B97C406C3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EF549AD-D532-432B-B6B0-11391DC573DB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BB2-4A04-86B1-8405257EE68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214B2FD-E3AF-4C17-9A2F-904EB33E4D2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FBC2358-1D7F-48E9-8468-030F65C22D89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BB2-4A04-86B1-8405257EE68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D994E82-C936-438A-891B-205E637D008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3C7816C-49C9-44DB-811E-3EEAFA6B1292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BB2-4A04-86B1-8405257EE68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D58E557-2049-44FA-98F1-3111EAF9F77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18CE5C9-7C54-41A3-9630-77BA69FEFF43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BB2-4A04-86B1-8405257EE68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25C1461-CF2B-4D89-B3FA-AFC91E6BC05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8A8A029-7076-466E-AEE6-048B5D2F176B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BB2-4A04-86B1-8405257EE68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F4F766A-9C35-4105-83C0-A8DCA32DE38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5066738-DF21-427C-8E05-99F615542869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BB2-4A04-86B1-8405257EE68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67FD346-FC9D-496A-84F7-C782EE4E1C4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A886B95-6A90-45ED-BF77-0376EC3CE318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BB2-4A04-86B1-8405257EE68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0C16796-8BD5-42A1-B77C-B3C80C584C2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14E0DC1-E584-4A73-930D-B49A153D2AB0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BB2-4A04-86B1-8405257EE6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8'!$B$6:$I$6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 N</c:v>
                </c:pt>
                <c:pt idx="6">
                  <c:v>2021 N</c:v>
                </c:pt>
                <c:pt idx="7">
                  <c:v>2022 N</c:v>
                </c:pt>
              </c:strCache>
            </c:strRef>
          </c:cat>
          <c:val>
            <c:numRef>
              <c:f>'Graf 8'!$B$7:$I$7</c:f>
              <c:numCache>
                <c:formatCode>General</c:formatCode>
                <c:ptCount val="8"/>
                <c:pt idx="0">
                  <c:v>369</c:v>
                </c:pt>
                <c:pt idx="1">
                  <c:v>392</c:v>
                </c:pt>
                <c:pt idx="2">
                  <c:v>414</c:v>
                </c:pt>
                <c:pt idx="3">
                  <c:v>461</c:v>
                </c:pt>
                <c:pt idx="4">
                  <c:v>515</c:v>
                </c:pt>
                <c:pt idx="5">
                  <c:v>584</c:v>
                </c:pt>
                <c:pt idx="6">
                  <c:v>608</c:v>
                </c:pt>
                <c:pt idx="7">
                  <c:v>679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8'!$B$14:$I$14</c15:f>
                <c15:dlblRangeCache>
                  <c:ptCount val="8"/>
                  <c:pt idx="0">
                    <c:v>53%</c:v>
                  </c:pt>
                  <c:pt idx="1">
                    <c:v>54%</c:v>
                  </c:pt>
                  <c:pt idx="2">
                    <c:v>53%</c:v>
                  </c:pt>
                  <c:pt idx="3">
                    <c:v>53%</c:v>
                  </c:pt>
                  <c:pt idx="4">
                    <c:v>51%</c:v>
                  </c:pt>
                  <c:pt idx="5">
                    <c:v>50%</c:v>
                  </c:pt>
                  <c:pt idx="6">
                    <c:v>48%</c:v>
                  </c:pt>
                  <c:pt idx="7">
                    <c:v>49%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ABB2-4A04-86B1-8405257EE68B}"/>
            </c:ext>
          </c:extLst>
        </c:ser>
        <c:ser>
          <c:idx val="1"/>
          <c:order val="1"/>
          <c:tx>
            <c:strRef>
              <c:f>'Graf 8'!$A$8</c:f>
              <c:strCache>
                <c:ptCount val="1"/>
                <c:pt idx="0">
                  <c:v>Úrad MO SR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09477D5-1C8B-454F-B43C-A9D3D2404C5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C976F2F-EFFB-48BD-AF64-38DC04D19DBF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BB2-4A04-86B1-8405257EE68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93133A5-688F-4636-89FD-CECC743E9D6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E0E38DC-62BA-4D16-AF4D-EEC32D02CA99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BB2-4A04-86B1-8405257EE68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D1AD56E-D3A9-45C1-B0D7-28765AF8488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DA81BB5-2780-4642-A337-20EAE3F70EBB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BB2-4A04-86B1-8405257EE68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2F997E7-79C1-4544-8454-1B09DEB78B7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1A511C8-3C7B-4376-9AC1-51415888F6A6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BB2-4A04-86B1-8405257EE68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673B132-296B-46FA-87B6-2903A771939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869EF26-FBB9-459F-B3C8-CD84A13BA116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BB2-4A04-86B1-8405257EE68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6D227AE-DC81-4C8F-B6A2-E041737AE45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93D0134-7390-4BD7-9D40-4E4EA9960C33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BB2-4A04-86B1-8405257EE68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AF0FBC9-831B-4ED8-8767-B3B64C71563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079A441-1236-4F09-85E5-834F467A17DF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ABB2-4A04-86B1-8405257EE68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00DF0AE-E73C-45F8-B2FC-C164CC47955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DA996CF-D360-4E79-96AF-35E2A3FA822A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ABB2-4A04-86B1-8405257EE6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8'!$B$6:$I$6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 N</c:v>
                </c:pt>
                <c:pt idx="6">
                  <c:v>2021 N</c:v>
                </c:pt>
                <c:pt idx="7">
                  <c:v>2022 N</c:v>
                </c:pt>
              </c:strCache>
            </c:strRef>
          </c:cat>
          <c:val>
            <c:numRef>
              <c:f>'Graf 8'!$B$8:$I$8</c:f>
              <c:numCache>
                <c:formatCode>General</c:formatCode>
                <c:ptCount val="8"/>
                <c:pt idx="0">
                  <c:v>292</c:v>
                </c:pt>
                <c:pt idx="1">
                  <c:v>295</c:v>
                </c:pt>
                <c:pt idx="2">
                  <c:v>324</c:v>
                </c:pt>
                <c:pt idx="3">
                  <c:v>347</c:v>
                </c:pt>
                <c:pt idx="4">
                  <c:v>407</c:v>
                </c:pt>
                <c:pt idx="5">
                  <c:v>461</c:v>
                </c:pt>
                <c:pt idx="6">
                  <c:v>532</c:v>
                </c:pt>
                <c:pt idx="7">
                  <c:v>593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8'!$B$15:$I$15</c15:f>
                <c15:dlblRangeCache>
                  <c:ptCount val="8"/>
                  <c:pt idx="0">
                    <c:v>42%</c:v>
                  </c:pt>
                  <c:pt idx="1">
                    <c:v>41%</c:v>
                  </c:pt>
                  <c:pt idx="2">
                    <c:v>41%</c:v>
                  </c:pt>
                  <c:pt idx="3">
                    <c:v>40%</c:v>
                  </c:pt>
                  <c:pt idx="4">
                    <c:v>40%</c:v>
                  </c:pt>
                  <c:pt idx="5">
                    <c:v>40%</c:v>
                  </c:pt>
                  <c:pt idx="6">
                    <c:v>42%</c:v>
                  </c:pt>
                  <c:pt idx="7">
                    <c:v>43%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ABB2-4A04-86B1-8405257EE68B}"/>
            </c:ext>
          </c:extLst>
        </c:ser>
        <c:ser>
          <c:idx val="2"/>
          <c:order val="2"/>
          <c:tx>
            <c:strRef>
              <c:f>'Graf 8'!$A$9</c:f>
              <c:strCache>
                <c:ptCount val="1"/>
                <c:pt idx="0">
                  <c:v>PRO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03ED5B0-FA96-4BC0-8B49-935085B8875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4687080-D738-4F3F-B358-6CE3338B29E1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ABB2-4A04-86B1-8405257EE68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4856352-8EB4-4AEF-887A-9D8C484F24F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32F1394-8D12-492D-92DB-2FFC52DE7C6D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ABB2-4A04-86B1-8405257EE68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C7F4252-2FA0-4890-991C-F01D083521C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EABACC1-7AC3-4768-AFE9-7EA7495048A0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ABB2-4A04-86B1-8405257EE68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E02895C-355F-4B59-B61D-11FE60EDEC3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343FFB8-CDA6-468C-94DE-A03B2240759A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ABB2-4A04-86B1-8405257EE68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1422456-979B-499E-A308-F75D3975F39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ACC8E0F-E148-450E-B231-2549781D449D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ABB2-4A04-86B1-8405257EE68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1644AC3-2FD6-42C7-8596-AE95FAD6436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DE3A520-F31A-4825-9788-21D15579A362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ABB2-4A04-86B1-8405257EE68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64CAB3D-2A8F-412B-B509-AF171CDF6DF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DEADF1A-EE06-4A51-95CC-A8D49B311A70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ABB2-4A04-86B1-8405257EE68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7243A5D-DE86-47AE-A403-263F92BB252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8A15B7B-909F-4588-AE57-A2659BC6CE1F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ABB2-4A04-86B1-8405257EE6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8'!$B$6:$I$6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 N</c:v>
                </c:pt>
                <c:pt idx="6">
                  <c:v>2021 N</c:v>
                </c:pt>
                <c:pt idx="7">
                  <c:v>2022 N</c:v>
                </c:pt>
              </c:strCache>
            </c:strRef>
          </c:cat>
          <c:val>
            <c:numRef>
              <c:f>'Graf 8'!$B$9:$I$9</c:f>
              <c:numCache>
                <c:formatCode>General</c:formatCode>
                <c:ptCount val="8"/>
                <c:pt idx="0">
                  <c:v>33</c:v>
                </c:pt>
                <c:pt idx="1">
                  <c:v>37</c:v>
                </c:pt>
                <c:pt idx="2">
                  <c:v>43</c:v>
                </c:pt>
                <c:pt idx="3">
                  <c:v>67</c:v>
                </c:pt>
                <c:pt idx="4">
                  <c:v>91</c:v>
                </c:pt>
                <c:pt idx="5">
                  <c:v>113</c:v>
                </c:pt>
                <c:pt idx="6">
                  <c:v>118</c:v>
                </c:pt>
                <c:pt idx="7">
                  <c:v>121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8'!$B$16:$I$16</c15:f>
                <c15:dlblRangeCache>
                  <c:ptCount val="8"/>
                  <c:pt idx="0">
                    <c:v>5%</c:v>
                  </c:pt>
                  <c:pt idx="1">
                    <c:v>5%</c:v>
                  </c:pt>
                  <c:pt idx="2">
                    <c:v>6%</c:v>
                  </c:pt>
                  <c:pt idx="3">
                    <c:v>8%</c:v>
                  </c:pt>
                  <c:pt idx="4">
                    <c:v>9%</c:v>
                  </c:pt>
                  <c:pt idx="5">
                    <c:v>10%</c:v>
                  </c:pt>
                  <c:pt idx="6">
                    <c:v>9%</c:v>
                  </c:pt>
                  <c:pt idx="7">
                    <c:v>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ABB2-4A04-86B1-8405257EE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3606392"/>
        <c:axId val="653606784"/>
      </c:barChart>
      <c:lineChart>
        <c:grouping val="standard"/>
        <c:varyColors val="0"/>
        <c:ser>
          <c:idx val="3"/>
          <c:order val="3"/>
          <c:tx>
            <c:strRef>
              <c:f>'Graf 8'!$A$10</c:f>
              <c:strCache>
                <c:ptCount val="1"/>
                <c:pt idx="0">
                  <c:v>SPOLU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8'!$B$6:$I$6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 N</c:v>
                </c:pt>
                <c:pt idx="6">
                  <c:v>2021 N</c:v>
                </c:pt>
                <c:pt idx="7">
                  <c:v>2022 N</c:v>
                </c:pt>
              </c:strCache>
            </c:strRef>
          </c:cat>
          <c:val>
            <c:numRef>
              <c:f>'Graf 8'!$B$10:$I$10</c:f>
              <c:numCache>
                <c:formatCode>General</c:formatCode>
                <c:ptCount val="8"/>
                <c:pt idx="0">
                  <c:v>694</c:v>
                </c:pt>
                <c:pt idx="1">
                  <c:v>724</c:v>
                </c:pt>
                <c:pt idx="2">
                  <c:v>781</c:v>
                </c:pt>
                <c:pt idx="3">
                  <c:v>875</c:v>
                </c:pt>
                <c:pt idx="4">
                  <c:v>1013</c:v>
                </c:pt>
                <c:pt idx="5">
                  <c:v>1158</c:v>
                </c:pt>
                <c:pt idx="6">
                  <c:v>1258</c:v>
                </c:pt>
                <c:pt idx="7">
                  <c:v>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BB2-4A04-86B1-8405257EE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606392"/>
        <c:axId val="653606784"/>
      </c:lineChart>
      <c:catAx>
        <c:axId val="65360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3606784"/>
        <c:crosses val="autoZero"/>
        <c:auto val="1"/>
        <c:lblAlgn val="ctr"/>
        <c:lblOffset val="100"/>
        <c:noMultiLvlLbl val="0"/>
      </c:catAx>
      <c:valAx>
        <c:axId val="65360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3606392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122825425380273"/>
          <c:y val="0.14203398370107123"/>
          <c:w val="0.28847544022646315"/>
          <c:h val="5.9990287351124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9'!$A$6</c:f>
              <c:strCache>
                <c:ptCount val="1"/>
                <c:pt idx="0">
                  <c:v>Kompenzácie (ESA 2010)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8DD6302-ACF6-4652-B535-295FF078147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233-4EB1-ABFF-577815E2876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9163A9F-A39A-42A2-B6BC-E4C410FAA51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52F-4F72-ACCA-DB37DA7DB25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07765E1-B1EE-45C6-AD1D-1AF5EACA0AF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52F-4F72-ACCA-DB37DA7DB25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633CC4B-BD47-4224-A149-1B4B347D3AA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52F-4F72-ACCA-DB37DA7DB25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0421CB1-53DC-43CE-8F79-4EF3AA9A480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52F-4F72-ACCA-DB37DA7DB25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08A3896-BBAA-4C05-AA63-27F45BF284A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52F-4F72-ACCA-DB37DA7DB25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55B30B1-86D9-4886-9D40-EC80C19F520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52F-4F72-ACCA-DB37DA7DB25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48073F3-5D4E-47B2-8AE7-F6CB3C20B5F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52F-4F72-ACCA-DB37DA7DB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'Graf 9'!$B$5:$I$5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 N</c:v>
                </c:pt>
                <c:pt idx="6">
                  <c:v>2021 N</c:v>
                </c:pt>
                <c:pt idx="7">
                  <c:v>2022 N</c:v>
                </c:pt>
              </c:strCache>
            </c:strRef>
          </c:cat>
          <c:val>
            <c:numRef>
              <c:f>'Graf 9'!$B$6:$I$6</c:f>
              <c:numCache>
                <c:formatCode>#\ ##0.0\ \ </c:formatCode>
                <c:ptCount val="8"/>
                <c:pt idx="0">
                  <c:v>394607057.70000041</c:v>
                </c:pt>
                <c:pt idx="1">
                  <c:v>429677278.68000025</c:v>
                </c:pt>
                <c:pt idx="2">
                  <c:v>438033061.89000005</c:v>
                </c:pt>
                <c:pt idx="3">
                  <c:v>487877939.6955533</c:v>
                </c:pt>
                <c:pt idx="4">
                  <c:v>564589968.47515535</c:v>
                </c:pt>
                <c:pt idx="5">
                  <c:v>615371697</c:v>
                </c:pt>
                <c:pt idx="6">
                  <c:v>619039487</c:v>
                </c:pt>
                <c:pt idx="7">
                  <c:v>627061994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9'!$B$13:$I$13</c15:f>
                <c15:dlblRangeCache>
                  <c:ptCount val="8"/>
                  <c:pt idx="0">
                    <c:v>57%</c:v>
                  </c:pt>
                  <c:pt idx="1">
                    <c:v>59%</c:v>
                  </c:pt>
                  <c:pt idx="2">
                    <c:v>56%</c:v>
                  </c:pt>
                  <c:pt idx="3">
                    <c:v>56%</c:v>
                  </c:pt>
                  <c:pt idx="4">
                    <c:v>56%</c:v>
                  </c:pt>
                  <c:pt idx="5">
                    <c:v>53%</c:v>
                  </c:pt>
                  <c:pt idx="6">
                    <c:v>49%</c:v>
                  </c:pt>
                  <c:pt idx="7">
                    <c:v>45%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0233-4EB1-ABFF-577815E28762}"/>
            </c:ext>
          </c:extLst>
        </c:ser>
        <c:ser>
          <c:idx val="1"/>
          <c:order val="1"/>
          <c:tx>
            <c:strRef>
              <c:f>'Graf 9'!$A$7</c:f>
              <c:strCache>
                <c:ptCount val="1"/>
                <c:pt idx="0">
                  <c:v>Tovary a služby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427978C-8E70-4D84-8AF1-417D9519B7A7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233-4EB1-ABFF-577815E2876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CFC5AA-C7B4-489F-BD48-3C1365006EF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52F-4F72-ACCA-DB37DA7DB25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0184BA6-8A2A-47FA-9BB2-34CD7A2358A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52F-4F72-ACCA-DB37DA7DB25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F35A2B0-D0CF-4717-856A-BEB234E12AC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52F-4F72-ACCA-DB37DA7DB25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C15A870-E5C9-4C0D-BDD6-464441A9FDE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52F-4F72-ACCA-DB37DA7DB25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F546810-B278-4459-B6AD-AA5F9E8CCDD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52F-4F72-ACCA-DB37DA7DB25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66AEF87-37E0-4AB2-A1C1-8188005B79A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52F-4F72-ACCA-DB37DA7DB25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E904C7C-C300-45B8-958D-2FA38BDAB2A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52F-4F72-ACCA-DB37DA7DB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'Graf 9'!$B$5:$I$5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 N</c:v>
                </c:pt>
                <c:pt idx="6">
                  <c:v>2021 N</c:v>
                </c:pt>
                <c:pt idx="7">
                  <c:v>2022 N</c:v>
                </c:pt>
              </c:strCache>
            </c:strRef>
          </c:cat>
          <c:val>
            <c:numRef>
              <c:f>'Graf 9'!$B$7:$I$7</c:f>
              <c:numCache>
                <c:formatCode>#\ ##0.0\ \ </c:formatCode>
                <c:ptCount val="8"/>
                <c:pt idx="0">
                  <c:v>185315768.93999991</c:v>
                </c:pt>
                <c:pt idx="1">
                  <c:v>189404616.02999982</c:v>
                </c:pt>
                <c:pt idx="2">
                  <c:v>232879011.62999997</c:v>
                </c:pt>
                <c:pt idx="3">
                  <c:v>274307727.91812634</c:v>
                </c:pt>
                <c:pt idx="4">
                  <c:v>347648778.94165885</c:v>
                </c:pt>
                <c:pt idx="5">
                  <c:v>438639670</c:v>
                </c:pt>
                <c:pt idx="6">
                  <c:v>530039772</c:v>
                </c:pt>
                <c:pt idx="7">
                  <c:v>643897041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9'!$B$14:$I$14</c15:f>
                <c15:dlblRangeCache>
                  <c:ptCount val="8"/>
                  <c:pt idx="0">
                    <c:v>27%</c:v>
                  </c:pt>
                  <c:pt idx="1">
                    <c:v>26%</c:v>
                  </c:pt>
                  <c:pt idx="2">
                    <c:v>30%</c:v>
                  </c:pt>
                  <c:pt idx="3">
                    <c:v>31%</c:v>
                  </c:pt>
                  <c:pt idx="4">
                    <c:v>34%</c:v>
                  </c:pt>
                  <c:pt idx="5">
                    <c:v>38%</c:v>
                  </c:pt>
                  <c:pt idx="6">
                    <c:v>42%</c:v>
                  </c:pt>
                  <c:pt idx="7">
                    <c:v>46%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0233-4EB1-ABFF-577815E28762}"/>
            </c:ext>
          </c:extLst>
        </c:ser>
        <c:ser>
          <c:idx val="2"/>
          <c:order val="2"/>
          <c:tx>
            <c:strRef>
              <c:f>'Graf 9'!$A$8</c:f>
              <c:strCache>
                <c:ptCount val="1"/>
                <c:pt idx="0">
                  <c:v>Transfery - dôchodky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331B773-DCDB-49D3-BC20-2B94E9E923C6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0233-4EB1-ABFF-577815E2876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5D5FA4B-CE84-47AD-9B7B-A81B03343D2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52F-4F72-ACCA-DB37DA7DB25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E0B8688-1A31-4E43-A821-9AFD557A283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52F-4F72-ACCA-DB37DA7DB25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93BED73-710C-4D7E-8587-926EA3E6E30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52F-4F72-ACCA-DB37DA7DB25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9BB29A2-068D-40DA-AB19-B51AF0B086A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52F-4F72-ACCA-DB37DA7DB25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45FD4B4-32EF-4B97-9E07-32EB1DDA54F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52F-4F72-ACCA-DB37DA7DB25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8DB7ABC-E798-4153-BA97-85E51FB9412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52F-4F72-ACCA-DB37DA7DB25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D99E5A1-8ADC-4573-862A-37D824B602D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52F-4F72-ACCA-DB37DA7DB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'Graf 9'!$B$5:$I$5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 N</c:v>
                </c:pt>
                <c:pt idx="6">
                  <c:v>2021 N</c:v>
                </c:pt>
                <c:pt idx="7">
                  <c:v>2022 N</c:v>
                </c:pt>
              </c:strCache>
            </c:strRef>
          </c:cat>
          <c:val>
            <c:numRef>
              <c:f>'Graf 9'!$B$8:$I$8</c:f>
              <c:numCache>
                <c:formatCode>#\ ##0.0\ \ </c:formatCode>
                <c:ptCount val="8"/>
                <c:pt idx="0">
                  <c:v>91928806.569999993</c:v>
                </c:pt>
                <c:pt idx="1">
                  <c:v>90877284.370000005</c:v>
                </c:pt>
                <c:pt idx="2">
                  <c:v>89135716.010000005</c:v>
                </c:pt>
                <c:pt idx="3">
                  <c:v>87160096</c:v>
                </c:pt>
                <c:pt idx="4">
                  <c:v>75028704</c:v>
                </c:pt>
                <c:pt idx="5">
                  <c:v>79133000</c:v>
                </c:pt>
                <c:pt idx="6">
                  <c:v>80633000</c:v>
                </c:pt>
                <c:pt idx="7">
                  <c:v>94133000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9'!$B$15:$I$15</c15:f>
                <c15:dlblRangeCache>
                  <c:ptCount val="8"/>
                  <c:pt idx="0">
                    <c:v>13%</c:v>
                  </c:pt>
                  <c:pt idx="1">
                    <c:v>13%</c:v>
                  </c:pt>
                  <c:pt idx="2">
                    <c:v>11%</c:v>
                  </c:pt>
                  <c:pt idx="3">
                    <c:v>10%</c:v>
                  </c:pt>
                  <c:pt idx="4">
                    <c:v>7%</c:v>
                  </c:pt>
                  <c:pt idx="5">
                    <c:v>7%</c:v>
                  </c:pt>
                  <c:pt idx="6">
                    <c:v>6%</c:v>
                  </c:pt>
                  <c:pt idx="7">
                    <c:v>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0233-4EB1-ABFF-577815E28762}"/>
            </c:ext>
          </c:extLst>
        </c:ser>
        <c:ser>
          <c:idx val="3"/>
          <c:order val="3"/>
          <c:tx>
            <c:strRef>
              <c:f>'Graf 9'!$A$9</c:f>
              <c:strCache>
                <c:ptCount val="1"/>
                <c:pt idx="0">
                  <c:v>Transfery - ostatné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0317BA8-7A61-4960-B933-1C8C022D4661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0233-4EB1-ABFF-577815E2876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595E32-D696-426F-A6D8-A842B9B2BF6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52F-4F72-ACCA-DB37DA7DB25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6972723-56D1-4F60-8032-C613D6F528D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52F-4F72-ACCA-DB37DA7DB25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E12D835-E93F-4182-9959-A53C779964C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52F-4F72-ACCA-DB37DA7DB25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F785B75-A0F9-4649-95DD-1DA87E7C55F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352F-4F72-ACCA-DB37DA7DB25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FA95BFE-4F42-4C00-A984-E2D62D11E49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352F-4F72-ACCA-DB37DA7DB25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4FCFC8D-EF83-4B37-A9BF-7FFB4C0D986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352F-4F72-ACCA-DB37DA7DB25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194F8D6-CB07-450E-8386-E6562135EBA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352F-4F72-ACCA-DB37DA7DB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'Graf 9'!$B$5:$I$5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 N</c:v>
                </c:pt>
                <c:pt idx="6">
                  <c:v>2021 N</c:v>
                </c:pt>
                <c:pt idx="7">
                  <c:v>2022 N</c:v>
                </c:pt>
              </c:strCache>
            </c:strRef>
          </c:cat>
          <c:val>
            <c:numRef>
              <c:f>'Graf 9'!$B$9:$I$9</c:f>
              <c:numCache>
                <c:formatCode>#\ ##0.0\ \ </c:formatCode>
                <c:ptCount val="8"/>
                <c:pt idx="0">
                  <c:v>22130416.169999998</c:v>
                </c:pt>
                <c:pt idx="1">
                  <c:v>14068218.329999998</c:v>
                </c:pt>
                <c:pt idx="2">
                  <c:v>20713458.560000002</c:v>
                </c:pt>
                <c:pt idx="3">
                  <c:v>25383102.818099976</c:v>
                </c:pt>
                <c:pt idx="4">
                  <c:v>26705104.371963501</c:v>
                </c:pt>
                <c:pt idx="5">
                  <c:v>25942166</c:v>
                </c:pt>
                <c:pt idx="6">
                  <c:v>27552063</c:v>
                </c:pt>
                <c:pt idx="7">
                  <c:v>27873896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9'!$B$16:$I$16</c15:f>
                <c15:dlblRangeCache>
                  <c:ptCount val="8"/>
                  <c:pt idx="0">
                    <c:v>3%</c:v>
                  </c:pt>
                  <c:pt idx="1">
                    <c:v>2%</c:v>
                  </c:pt>
                  <c:pt idx="2">
                    <c:v>3%</c:v>
                  </c:pt>
                  <c:pt idx="3">
                    <c:v>3%</c:v>
                  </c:pt>
                  <c:pt idx="4">
                    <c:v>3%</c:v>
                  </c:pt>
                  <c:pt idx="5">
                    <c:v>2%</c:v>
                  </c:pt>
                  <c:pt idx="6">
                    <c:v>2%</c:v>
                  </c:pt>
                  <c:pt idx="7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3-0233-4EB1-ABFF-577815E28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3607568"/>
        <c:axId val="653607960"/>
      </c:barChart>
      <c:lineChart>
        <c:grouping val="standard"/>
        <c:varyColors val="0"/>
        <c:ser>
          <c:idx val="4"/>
          <c:order val="4"/>
          <c:tx>
            <c:strRef>
              <c:f>'Graf 9'!$A$10</c:f>
              <c:strCache>
                <c:ptCount val="1"/>
                <c:pt idx="0">
                  <c:v>SPOLU bežné výdavky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9'!$B$5:$I$5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 N</c:v>
                </c:pt>
                <c:pt idx="6">
                  <c:v>2021 N</c:v>
                </c:pt>
                <c:pt idx="7">
                  <c:v>2022 N</c:v>
                </c:pt>
              </c:strCache>
            </c:strRef>
          </c:cat>
          <c:val>
            <c:numRef>
              <c:f>'Graf 9'!$B$10:$I$10</c:f>
              <c:numCache>
                <c:formatCode>#\ ##0.0\ \ </c:formatCode>
                <c:ptCount val="8"/>
                <c:pt idx="0">
                  <c:v>693982049.38000023</c:v>
                </c:pt>
                <c:pt idx="1">
                  <c:v>724027397.41000009</c:v>
                </c:pt>
                <c:pt idx="2">
                  <c:v>780761248.08999991</c:v>
                </c:pt>
                <c:pt idx="3">
                  <c:v>874728866.43177962</c:v>
                </c:pt>
                <c:pt idx="4">
                  <c:v>1013972555.7887777</c:v>
                </c:pt>
                <c:pt idx="5">
                  <c:v>1159086533</c:v>
                </c:pt>
                <c:pt idx="6">
                  <c:v>1257264322</c:v>
                </c:pt>
                <c:pt idx="7">
                  <c:v>1392965931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0233-4EB1-ABFF-577815E28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607568"/>
        <c:axId val="653607960"/>
      </c:lineChart>
      <c:catAx>
        <c:axId val="6536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3607960"/>
        <c:crosses val="autoZero"/>
        <c:auto val="1"/>
        <c:lblAlgn val="ctr"/>
        <c:lblOffset val="100"/>
        <c:noMultiLvlLbl val="0"/>
      </c:catAx>
      <c:valAx>
        <c:axId val="65360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3607568"/>
        <c:crosses val="autoZero"/>
        <c:crossBetween val="between"/>
        <c:majorUnit val="400000000"/>
        <c:minorUnit val="800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7.9143027678433342E-2"/>
          <c:y val="5.3703341872439671E-2"/>
          <c:w val="0.72570902891158828"/>
          <c:h val="6.151257488527300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Obsah!A1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hyperlink" Target="#Obsah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hyperlink" Target="#Obsah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Obsah!A1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hyperlink" Target="#Obsah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hyperlink" Target="#Obsah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hyperlink" Target="#Obsah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6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7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8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542924</xdr:colOff>
      <xdr:row>13</xdr:row>
      <xdr:rowOff>33337</xdr:rowOff>
    </xdr:from>
    <xdr:to>
      <xdr:col>22</xdr:col>
      <xdr:colOff>85725</xdr:colOff>
      <xdr:row>30</xdr:row>
      <xdr:rowOff>33337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57150</xdr:colOff>
      <xdr:row>0</xdr:row>
      <xdr:rowOff>76200</xdr:rowOff>
    </xdr:from>
    <xdr:to>
      <xdr:col>19</xdr:col>
      <xdr:colOff>466725</xdr:colOff>
      <xdr:row>1</xdr:row>
      <xdr:rowOff>200025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11029950" y="76200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65</xdr:row>
      <xdr:rowOff>0</xdr:rowOff>
    </xdr:from>
    <xdr:to>
      <xdr:col>13</xdr:col>
      <xdr:colOff>457200</xdr:colOff>
      <xdr:row>82</xdr:row>
      <xdr:rowOff>171450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204315</xdr:colOff>
      <xdr:row>10</xdr:row>
      <xdr:rowOff>177940</xdr:rowOff>
    </xdr:from>
    <xdr:to>
      <xdr:col>12</xdr:col>
      <xdr:colOff>397747</xdr:colOff>
      <xdr:row>32</xdr:row>
      <xdr:rowOff>41868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20934</xdr:colOff>
      <xdr:row>0</xdr:row>
      <xdr:rowOff>31401</xdr:rowOff>
    </xdr:from>
    <xdr:to>
      <xdr:col>13</xdr:col>
      <xdr:colOff>9525</xdr:colOff>
      <xdr:row>1</xdr:row>
      <xdr:rowOff>176370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7631409" y="31401"/>
          <a:ext cx="1112541" cy="354519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676274</xdr:colOff>
      <xdr:row>10</xdr:row>
      <xdr:rowOff>104775</xdr:rowOff>
    </xdr:from>
    <xdr:to>
      <xdr:col>7</xdr:col>
      <xdr:colOff>0</xdr:colOff>
      <xdr:row>27</xdr:row>
      <xdr:rowOff>85725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8</xdr:col>
      <xdr:colOff>409575</xdr:colOff>
      <xdr:row>1</xdr:row>
      <xdr:rowOff>142875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10658475" y="0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391592</xdr:colOff>
      <xdr:row>6</xdr:row>
      <xdr:rowOff>137583</xdr:rowOff>
    </xdr:from>
    <xdr:to>
      <xdr:col>12</xdr:col>
      <xdr:colOff>359833</xdr:colOff>
      <xdr:row>28</xdr:row>
      <xdr:rowOff>31750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52917</xdr:colOff>
      <xdr:row>0</xdr:row>
      <xdr:rowOff>31750</xdr:rowOff>
    </xdr:from>
    <xdr:to>
      <xdr:col>8</xdr:col>
      <xdr:colOff>458259</xdr:colOff>
      <xdr:row>1</xdr:row>
      <xdr:rowOff>153459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12202584" y="31750"/>
          <a:ext cx="1019175" cy="333376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0.12588</cdr:x>
      <cdr:y>0.15512</cdr:y>
    </cdr:from>
    <cdr:to>
      <cdr:x>1</cdr:x>
      <cdr:y>0.15512</cdr:y>
    </cdr:to>
    <cdr:cxnSp macro="">
      <cdr:nvCxnSpPr>
        <cdr:cNvPr id="3" name="Rovná spojnica 2"/>
        <cdr:cNvCxnSpPr/>
      </cdr:nvCxnSpPr>
      <cdr:spPr>
        <a:xfrm xmlns:a="http://schemas.openxmlformats.org/drawingml/2006/main">
          <a:off x="941909" y="592667"/>
          <a:ext cx="65405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0.11598</cdr:x>
      <cdr:y>0.37064</cdr:y>
    </cdr:from>
    <cdr:to>
      <cdr:x>0.99406</cdr:x>
      <cdr:y>0.37064</cdr:y>
    </cdr:to>
    <cdr:cxnSp macro="">
      <cdr:nvCxnSpPr>
        <cdr:cNvPr id="4" name="Rovná spojnica 3"/>
        <cdr:cNvCxnSpPr/>
      </cdr:nvCxnSpPr>
      <cdr:spPr>
        <a:xfrm xmlns:a="http://schemas.openxmlformats.org/drawingml/2006/main" flipV="1">
          <a:off x="867825" y="1416050"/>
          <a:ext cx="6570141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559601</xdr:colOff>
      <xdr:row>10</xdr:row>
      <xdr:rowOff>52385</xdr:rowOff>
    </xdr:from>
    <xdr:to>
      <xdr:col>8</xdr:col>
      <xdr:colOff>342900</xdr:colOff>
      <xdr:row>28</xdr:row>
      <xdr:rowOff>83343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0</xdr:row>
      <xdr:rowOff>47625</xdr:rowOff>
    </xdr:from>
    <xdr:to>
      <xdr:col>8</xdr:col>
      <xdr:colOff>424392</xdr:colOff>
      <xdr:row>1</xdr:row>
      <xdr:rowOff>169334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7096125" y="47625"/>
          <a:ext cx="1014942" cy="331259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10977</xdr:colOff>
      <xdr:row>13</xdr:row>
      <xdr:rowOff>5103</xdr:rowOff>
    </xdr:from>
    <xdr:to>
      <xdr:col>10</xdr:col>
      <xdr:colOff>199005</xdr:colOff>
      <xdr:row>37</xdr:row>
      <xdr:rowOff>32316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40822</xdr:colOff>
      <xdr:row>0</xdr:row>
      <xdr:rowOff>40821</xdr:rowOff>
    </xdr:from>
    <xdr:to>
      <xdr:col>9</xdr:col>
      <xdr:colOff>1059997</xdr:colOff>
      <xdr:row>1</xdr:row>
      <xdr:rowOff>183696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9837965" y="40821"/>
          <a:ext cx="1019175" cy="346982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147861</xdr:colOff>
      <xdr:row>3</xdr:row>
      <xdr:rowOff>199420</xdr:rowOff>
    </xdr:from>
    <xdr:to>
      <xdr:col>11</xdr:col>
      <xdr:colOff>781050</xdr:colOff>
      <xdr:row>21</xdr:row>
      <xdr:rowOff>124884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95250</xdr:colOff>
      <xdr:row>0</xdr:row>
      <xdr:rowOff>74084</xdr:rowOff>
    </xdr:from>
    <xdr:to>
      <xdr:col>11</xdr:col>
      <xdr:colOff>172508</xdr:colOff>
      <xdr:row>1</xdr:row>
      <xdr:rowOff>195791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10551583" y="74084"/>
          <a:ext cx="1019175" cy="333374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1614487</xdr:colOff>
      <xdr:row>11</xdr:row>
      <xdr:rowOff>83343</xdr:rowOff>
    </xdr:from>
    <xdr:to>
      <xdr:col>8</xdr:col>
      <xdr:colOff>557212</xdr:colOff>
      <xdr:row>28</xdr:row>
      <xdr:rowOff>159545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9</xdr:col>
      <xdr:colOff>409575</xdr:colOff>
      <xdr:row>1</xdr:row>
      <xdr:rowOff>166688</xdr:rowOff>
    </xdr:to>
    <xdr:sp macro="" textlink="">
      <xdr:nvSpPr>
        <xdr:cNvPr id="5" name="Zaoblený obdĺžnik 4">
          <a:hlinkClick xmlns:r="http://schemas.openxmlformats.org/officeDocument/2006/relationships" r:id="rId2"/>
        </xdr:cNvPr>
        <xdr:cNvSpPr/>
      </xdr:nvSpPr>
      <xdr:spPr>
        <a:xfrm>
          <a:off x="11220450" y="0"/>
          <a:ext cx="1019175" cy="376238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0</xdr:row>
      <xdr:rowOff>19050</xdr:rowOff>
    </xdr:from>
    <xdr:to>
      <xdr:col>15</xdr:col>
      <xdr:colOff>85725</xdr:colOff>
      <xdr:row>1</xdr:row>
      <xdr:rowOff>185738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8048625" y="19050"/>
          <a:ext cx="1181100" cy="376238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</xdr:col>
      <xdr:colOff>457199</xdr:colOff>
      <xdr:row>4</xdr:row>
      <xdr:rowOff>128586</xdr:rowOff>
    </xdr:from>
    <xdr:to>
      <xdr:col>12</xdr:col>
      <xdr:colOff>476250</xdr:colOff>
      <xdr:row>18</xdr:row>
      <xdr:rowOff>95249</xdr:rowOff>
    </xdr:to>
    <xdr:graphicFrame macro="">
      <xdr:nvGraphicFramePr>
        <xdr:cNvPr id="15" name="Graf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19050</xdr:rowOff>
    </xdr:from>
    <xdr:to>
      <xdr:col>8</xdr:col>
      <xdr:colOff>352425</xdr:colOff>
      <xdr:row>1</xdr:row>
      <xdr:rowOff>185738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7086600" y="19050"/>
          <a:ext cx="1019175" cy="376238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609600</xdr:colOff>
      <xdr:row>12</xdr:row>
      <xdr:rowOff>171450</xdr:rowOff>
    </xdr:from>
    <xdr:to>
      <xdr:col>8</xdr:col>
      <xdr:colOff>190500</xdr:colOff>
      <xdr:row>29</xdr:row>
      <xdr:rowOff>185738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31748</xdr:colOff>
      <xdr:row>22</xdr:row>
      <xdr:rowOff>63503</xdr:rowOff>
    </xdr:from>
    <xdr:to>
      <xdr:col>18</xdr:col>
      <xdr:colOff>338667</xdr:colOff>
      <xdr:row>39</xdr:row>
      <xdr:rowOff>74084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74083</xdr:colOff>
      <xdr:row>0</xdr:row>
      <xdr:rowOff>74084</xdr:rowOff>
    </xdr:from>
    <xdr:to>
      <xdr:col>11</xdr:col>
      <xdr:colOff>479426</xdr:colOff>
      <xdr:row>1</xdr:row>
      <xdr:rowOff>195792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7948083" y="74084"/>
          <a:ext cx="1019176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9</xdr:col>
      <xdr:colOff>52916</xdr:colOff>
      <xdr:row>4</xdr:row>
      <xdr:rowOff>63500</xdr:rowOff>
    </xdr:from>
    <xdr:to>
      <xdr:col>18</xdr:col>
      <xdr:colOff>359835</xdr:colOff>
      <xdr:row>20</xdr:row>
      <xdr:rowOff>52915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376236</xdr:colOff>
      <xdr:row>4</xdr:row>
      <xdr:rowOff>0</xdr:rowOff>
    </xdr:from>
    <xdr:to>
      <xdr:col>18</xdr:col>
      <xdr:colOff>27215</xdr:colOff>
      <xdr:row>19</xdr:row>
      <xdr:rowOff>180975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74083</xdr:colOff>
      <xdr:row>0</xdr:row>
      <xdr:rowOff>21167</xdr:rowOff>
    </xdr:from>
    <xdr:to>
      <xdr:col>3</xdr:col>
      <xdr:colOff>222250</xdr:colOff>
      <xdr:row>1</xdr:row>
      <xdr:rowOff>187855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6646333" y="21167"/>
          <a:ext cx="1121834" cy="37835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734785</xdr:colOff>
      <xdr:row>3</xdr:row>
      <xdr:rowOff>81644</xdr:rowOff>
    </xdr:from>
    <xdr:to>
      <xdr:col>13</xdr:col>
      <xdr:colOff>544285</xdr:colOff>
      <xdr:row>23</xdr:row>
      <xdr:rowOff>143554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84666</xdr:colOff>
      <xdr:row>0</xdr:row>
      <xdr:rowOff>31750</xdr:rowOff>
    </xdr:from>
    <xdr:to>
      <xdr:col>4</xdr:col>
      <xdr:colOff>1105353</xdr:colOff>
      <xdr:row>2</xdr:row>
      <xdr:rowOff>5822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6868583" y="31750"/>
          <a:ext cx="1020687" cy="39740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5</xdr:row>
      <xdr:rowOff>76200</xdr:rowOff>
    </xdr:from>
    <xdr:to>
      <xdr:col>9</xdr:col>
      <xdr:colOff>333375</xdr:colOff>
      <xdr:row>17</xdr:row>
      <xdr:rowOff>190500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0</xdr:row>
      <xdr:rowOff>0</xdr:rowOff>
    </xdr:from>
    <xdr:to>
      <xdr:col>8</xdr:col>
      <xdr:colOff>392037</xdr:colOff>
      <xdr:row>1</xdr:row>
      <xdr:rowOff>187855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7372350" y="0"/>
          <a:ext cx="1020687" cy="39740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5</xdr:row>
      <xdr:rowOff>19049</xdr:rowOff>
    </xdr:from>
    <xdr:to>
      <xdr:col>7</xdr:col>
      <xdr:colOff>390525</xdr:colOff>
      <xdr:row>18</xdr:row>
      <xdr:rowOff>161925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0</xdr:row>
      <xdr:rowOff>19050</xdr:rowOff>
    </xdr:from>
    <xdr:to>
      <xdr:col>8</xdr:col>
      <xdr:colOff>247650</xdr:colOff>
      <xdr:row>1</xdr:row>
      <xdr:rowOff>180975</xdr:rowOff>
    </xdr:to>
    <xdr:sp macro="" textlink="">
      <xdr:nvSpPr>
        <xdr:cNvPr id="5" name="Zaoblený obdĺžnik 4">
          <a:hlinkClick xmlns:r="http://schemas.openxmlformats.org/officeDocument/2006/relationships" r:id="rId2"/>
        </xdr:cNvPr>
        <xdr:cNvSpPr/>
      </xdr:nvSpPr>
      <xdr:spPr>
        <a:xfrm>
          <a:off x="8153400" y="19050"/>
          <a:ext cx="1038225" cy="3714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7</xdr:row>
      <xdr:rowOff>0</xdr:rowOff>
    </xdr:from>
    <xdr:to>
      <xdr:col>9</xdr:col>
      <xdr:colOff>1009650</xdr:colOff>
      <xdr:row>23</xdr:row>
      <xdr:rowOff>42333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133351</xdr:colOff>
      <xdr:row>0</xdr:row>
      <xdr:rowOff>9525</xdr:rowOff>
    </xdr:from>
    <xdr:to>
      <xdr:col>8</xdr:col>
      <xdr:colOff>523876</xdr:colOff>
      <xdr:row>1</xdr:row>
      <xdr:rowOff>200025</xdr:rowOff>
    </xdr:to>
    <xdr:sp macro="" textlink="">
      <xdr:nvSpPr>
        <xdr:cNvPr id="5" name="Zaoblený obdĺžnik 4">
          <a:hlinkClick xmlns:r="http://schemas.openxmlformats.org/officeDocument/2006/relationships" r:id="rId2"/>
        </xdr:cNvPr>
        <xdr:cNvSpPr/>
      </xdr:nvSpPr>
      <xdr:spPr>
        <a:xfrm>
          <a:off x="8820151" y="9525"/>
          <a:ext cx="1066800" cy="400050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661988</xdr:colOff>
      <xdr:row>27</xdr:row>
      <xdr:rowOff>183357</xdr:rowOff>
    </xdr:from>
    <xdr:to>
      <xdr:col>4</xdr:col>
      <xdr:colOff>833438</xdr:colOff>
      <xdr:row>46</xdr:row>
      <xdr:rowOff>7145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104775</xdr:colOff>
      <xdr:row>0</xdr:row>
      <xdr:rowOff>0</xdr:rowOff>
    </xdr:from>
    <xdr:to>
      <xdr:col>9</xdr:col>
      <xdr:colOff>28575</xdr:colOff>
      <xdr:row>2</xdr:row>
      <xdr:rowOff>8845</xdr:rowOff>
    </xdr:to>
    <xdr:sp macro="" textlink="">
      <xdr:nvSpPr>
        <xdr:cNvPr id="7" name="Zaoblený obdĺžnik 6">
          <a:hlinkClick xmlns:r="http://schemas.openxmlformats.org/officeDocument/2006/relationships" r:id="rId2"/>
        </xdr:cNvPr>
        <xdr:cNvSpPr/>
      </xdr:nvSpPr>
      <xdr:spPr>
        <a:xfrm>
          <a:off x="10591800" y="0"/>
          <a:ext cx="1019175" cy="42794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15</xdr:row>
      <xdr:rowOff>195262</xdr:rowOff>
    </xdr:from>
    <xdr:to>
      <xdr:col>15</xdr:col>
      <xdr:colOff>333375</xdr:colOff>
      <xdr:row>30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9525</xdr:rowOff>
    </xdr:from>
    <xdr:to>
      <xdr:col>8</xdr:col>
      <xdr:colOff>409575</xdr:colOff>
      <xdr:row>2</xdr:row>
      <xdr:rowOff>18370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5753100" y="9525"/>
          <a:ext cx="1019175" cy="42794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0</xdr:row>
      <xdr:rowOff>19050</xdr:rowOff>
    </xdr:from>
    <xdr:to>
      <xdr:col>7</xdr:col>
      <xdr:colOff>466725</xdr:colOff>
      <xdr:row>2</xdr:row>
      <xdr:rowOff>27895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5962650" y="19050"/>
          <a:ext cx="1019175" cy="42794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</xdr:col>
      <xdr:colOff>119061</xdr:colOff>
      <xdr:row>5</xdr:row>
      <xdr:rowOff>57151</xdr:rowOff>
    </xdr:from>
    <xdr:to>
      <xdr:col>15</xdr:col>
      <xdr:colOff>428624</xdr:colOff>
      <xdr:row>23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169333</xdr:colOff>
      <xdr:row>5</xdr:row>
      <xdr:rowOff>190764</xdr:rowOff>
    </xdr:from>
    <xdr:to>
      <xdr:col>18</xdr:col>
      <xdr:colOff>613835</xdr:colOff>
      <xdr:row>27</xdr:row>
      <xdr:rowOff>201083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0</xdr:colOff>
      <xdr:row>0</xdr:row>
      <xdr:rowOff>0</xdr:rowOff>
    </xdr:from>
    <xdr:to>
      <xdr:col>44</xdr:col>
      <xdr:colOff>595312</xdr:colOff>
      <xdr:row>2</xdr:row>
      <xdr:rowOff>166687</xdr:rowOff>
    </xdr:to>
    <xdr:sp macro="" textlink="">
      <xdr:nvSpPr>
        <xdr:cNvPr id="6" name="Zaoblený obdĺžnik 5">
          <a:hlinkClick xmlns:r="http://schemas.openxmlformats.org/officeDocument/2006/relationships" r:id="rId2"/>
        </xdr:cNvPr>
        <xdr:cNvSpPr/>
      </xdr:nvSpPr>
      <xdr:spPr>
        <a:xfrm>
          <a:off x="28265438" y="0"/>
          <a:ext cx="1214437" cy="547687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</xdr:col>
      <xdr:colOff>26459</xdr:colOff>
      <xdr:row>0</xdr:row>
      <xdr:rowOff>47625</xdr:rowOff>
    </xdr:from>
    <xdr:to>
      <xdr:col>5</xdr:col>
      <xdr:colOff>198966</xdr:colOff>
      <xdr:row>1</xdr:row>
      <xdr:rowOff>179915</xdr:rowOff>
    </xdr:to>
    <xdr:sp macro="" textlink="">
      <xdr:nvSpPr>
        <xdr:cNvPr id="7" name="Zaoblený obdĺžnik 6">
          <a:hlinkClick xmlns:r="http://schemas.openxmlformats.org/officeDocument/2006/relationships" r:id="rId2"/>
        </xdr:cNvPr>
        <xdr:cNvSpPr/>
      </xdr:nvSpPr>
      <xdr:spPr>
        <a:xfrm>
          <a:off x="6164792" y="47625"/>
          <a:ext cx="1019174" cy="343957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0</xdr:rowOff>
    </xdr:from>
    <xdr:to>
      <xdr:col>6</xdr:col>
      <xdr:colOff>285750</xdr:colOff>
      <xdr:row>2</xdr:row>
      <xdr:rowOff>8845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3943350" y="0"/>
          <a:ext cx="1019175" cy="42794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57150</xdr:colOff>
      <xdr:row>8</xdr:row>
      <xdr:rowOff>28575</xdr:rowOff>
    </xdr:from>
    <xdr:to>
      <xdr:col>8</xdr:col>
      <xdr:colOff>695325</xdr:colOff>
      <xdr:row>27</xdr:row>
      <xdr:rowOff>23812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179918</xdr:colOff>
      <xdr:row>3</xdr:row>
      <xdr:rowOff>147107</xdr:rowOff>
    </xdr:from>
    <xdr:to>
      <xdr:col>23</xdr:col>
      <xdr:colOff>243417</xdr:colOff>
      <xdr:row>21</xdr:row>
      <xdr:rowOff>211666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42333</xdr:colOff>
      <xdr:row>0</xdr:row>
      <xdr:rowOff>74083</xdr:rowOff>
    </xdr:from>
    <xdr:to>
      <xdr:col>15</xdr:col>
      <xdr:colOff>246593</xdr:colOff>
      <xdr:row>1</xdr:row>
      <xdr:rowOff>195790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10128250" y="74083"/>
          <a:ext cx="1019176" cy="333374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900" b="1">
              <a:latin typeface="Arial Narrow" panose="020B0606020202030204" pitchFamily="34" charset="0"/>
            </a:rPr>
            <a:t>Späť</a:t>
          </a:r>
          <a:r>
            <a:rPr lang="sk-SK" sz="900" b="1" baseline="0">
              <a:latin typeface="Arial Narrow" panose="020B0606020202030204" pitchFamily="34" charset="0"/>
            </a:rPr>
            <a:t> na obsah</a:t>
          </a:r>
          <a:endParaRPr lang="sk-SK" sz="9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9</xdr:col>
      <xdr:colOff>419100</xdr:colOff>
      <xdr:row>2</xdr:row>
      <xdr:rowOff>8845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6105525" y="0"/>
          <a:ext cx="1019175" cy="42794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</xdr:col>
      <xdr:colOff>504825</xdr:colOff>
      <xdr:row>2</xdr:row>
      <xdr:rowOff>171449</xdr:rowOff>
    </xdr:from>
    <xdr:to>
      <xdr:col>18</xdr:col>
      <xdr:colOff>19050</xdr:colOff>
      <xdr:row>21</xdr:row>
      <xdr:rowOff>200024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9525</xdr:rowOff>
    </xdr:from>
    <xdr:to>
      <xdr:col>7</xdr:col>
      <xdr:colOff>321225</xdr:colOff>
      <xdr:row>29</xdr:row>
      <xdr:rowOff>74025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0</xdr:row>
      <xdr:rowOff>9525</xdr:rowOff>
    </xdr:from>
    <xdr:to>
      <xdr:col>5</xdr:col>
      <xdr:colOff>337857</xdr:colOff>
      <xdr:row>2</xdr:row>
      <xdr:rowOff>18370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3924300" y="9525"/>
          <a:ext cx="1023657" cy="42794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50" b="1">
              <a:latin typeface="Arial Narrow" panose="020B0606020202030204" pitchFamily="34" charset="0"/>
            </a:rPr>
            <a:t>Späť</a:t>
          </a:r>
          <a:r>
            <a:rPr lang="sk-SK" sz="1050" b="1" baseline="0">
              <a:latin typeface="Arial Narrow" panose="020B0606020202030204" pitchFamily="34" charset="0"/>
            </a:rPr>
            <a:t> na obsah</a:t>
          </a:r>
          <a:endParaRPr lang="sk-SK" sz="105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0</xdr:row>
      <xdr:rowOff>47625</xdr:rowOff>
    </xdr:from>
    <xdr:to>
      <xdr:col>7</xdr:col>
      <xdr:colOff>495300</xdr:colOff>
      <xdr:row>1</xdr:row>
      <xdr:rowOff>190500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353175" y="47625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4</xdr:col>
      <xdr:colOff>314325</xdr:colOff>
      <xdr:row>1</xdr:row>
      <xdr:rowOff>171450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315075" y="47625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38100</xdr:rowOff>
    </xdr:from>
    <xdr:to>
      <xdr:col>3</xdr:col>
      <xdr:colOff>371475</xdr:colOff>
      <xdr:row>1</xdr:row>
      <xdr:rowOff>152400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219700" y="38100"/>
          <a:ext cx="1019175" cy="323850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0</xdr:row>
      <xdr:rowOff>28575</xdr:rowOff>
    </xdr:from>
    <xdr:to>
      <xdr:col>16</xdr:col>
      <xdr:colOff>495300</xdr:colOff>
      <xdr:row>1</xdr:row>
      <xdr:rowOff>152400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229725" y="28575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0</xdr:row>
      <xdr:rowOff>38100</xdr:rowOff>
    </xdr:from>
    <xdr:to>
      <xdr:col>16</xdr:col>
      <xdr:colOff>514350</xdr:colOff>
      <xdr:row>1</xdr:row>
      <xdr:rowOff>161925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248775" y="38100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38100</xdr:rowOff>
    </xdr:from>
    <xdr:to>
      <xdr:col>10</xdr:col>
      <xdr:colOff>419100</xdr:colOff>
      <xdr:row>1</xdr:row>
      <xdr:rowOff>161925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495925" y="38100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0</xdr:row>
      <xdr:rowOff>38100</xdr:rowOff>
    </xdr:from>
    <xdr:to>
      <xdr:col>7</xdr:col>
      <xdr:colOff>466725</xdr:colOff>
      <xdr:row>1</xdr:row>
      <xdr:rowOff>161925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829300" y="38100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57150</xdr:rowOff>
    </xdr:from>
    <xdr:to>
      <xdr:col>7</xdr:col>
      <xdr:colOff>447675</xdr:colOff>
      <xdr:row>1</xdr:row>
      <xdr:rowOff>180975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334000" y="57150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603250</xdr:colOff>
      <xdr:row>18</xdr:row>
      <xdr:rowOff>42861</xdr:rowOff>
    </xdr:from>
    <xdr:to>
      <xdr:col>10</xdr:col>
      <xdr:colOff>603251</xdr:colOff>
      <xdr:row>34</xdr:row>
      <xdr:rowOff>171450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0</xdr:row>
      <xdr:rowOff>38100</xdr:rowOff>
    </xdr:from>
    <xdr:to>
      <xdr:col>14</xdr:col>
      <xdr:colOff>1085850</xdr:colOff>
      <xdr:row>1</xdr:row>
      <xdr:rowOff>180975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10448925" y="38100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57150</xdr:rowOff>
    </xdr:from>
    <xdr:to>
      <xdr:col>7</xdr:col>
      <xdr:colOff>533400</xdr:colOff>
      <xdr:row>1</xdr:row>
      <xdr:rowOff>200025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772150" y="5715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47625</xdr:rowOff>
    </xdr:from>
    <xdr:to>
      <xdr:col>4</xdr:col>
      <xdr:colOff>295275</xdr:colOff>
      <xdr:row>1</xdr:row>
      <xdr:rowOff>171450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181600" y="47625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47625</xdr:rowOff>
    </xdr:from>
    <xdr:to>
      <xdr:col>6</xdr:col>
      <xdr:colOff>495300</xdr:colOff>
      <xdr:row>1</xdr:row>
      <xdr:rowOff>190500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076700" y="47625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0</xdr:row>
      <xdr:rowOff>38100</xdr:rowOff>
    </xdr:from>
    <xdr:to>
      <xdr:col>5</xdr:col>
      <xdr:colOff>457200</xdr:colOff>
      <xdr:row>1</xdr:row>
      <xdr:rowOff>161925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3695700" y="38100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66675</xdr:rowOff>
    </xdr:from>
    <xdr:to>
      <xdr:col>7</xdr:col>
      <xdr:colOff>476250</xdr:colOff>
      <xdr:row>1</xdr:row>
      <xdr:rowOff>190500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619625" y="66675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38100</xdr:rowOff>
    </xdr:from>
    <xdr:to>
      <xdr:col>3</xdr:col>
      <xdr:colOff>219075</xdr:colOff>
      <xdr:row>1</xdr:row>
      <xdr:rowOff>190500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534025" y="38100"/>
          <a:ext cx="1038225" cy="361950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57150</xdr:rowOff>
    </xdr:from>
    <xdr:to>
      <xdr:col>4</xdr:col>
      <xdr:colOff>419100</xdr:colOff>
      <xdr:row>1</xdr:row>
      <xdr:rowOff>200025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229100" y="5715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19050</xdr:rowOff>
    </xdr:from>
    <xdr:to>
      <xdr:col>5</xdr:col>
      <xdr:colOff>428625</xdr:colOff>
      <xdr:row>1</xdr:row>
      <xdr:rowOff>161925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3762375" y="1905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</xdr:rowOff>
    </xdr:from>
    <xdr:to>
      <xdr:col>4</xdr:col>
      <xdr:colOff>428625</xdr:colOff>
      <xdr:row>1</xdr:row>
      <xdr:rowOff>161925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3438525" y="1905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1019175</xdr:colOff>
      <xdr:row>1</xdr:row>
      <xdr:rowOff>152400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238875" y="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14</xdr:row>
      <xdr:rowOff>57150</xdr:rowOff>
    </xdr:from>
    <xdr:to>
      <xdr:col>11</xdr:col>
      <xdr:colOff>9525</xdr:colOff>
      <xdr:row>31</xdr:row>
      <xdr:rowOff>95250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0</xdr:row>
      <xdr:rowOff>95251</xdr:rowOff>
    </xdr:from>
    <xdr:to>
      <xdr:col>10</xdr:col>
      <xdr:colOff>552450</xdr:colOff>
      <xdr:row>2</xdr:row>
      <xdr:rowOff>76201</xdr:rowOff>
    </xdr:to>
    <xdr:sp macro="" textlink="">
      <xdr:nvSpPr>
        <xdr:cNvPr id="5" name="Zaoblený obdĺžnik 4">
          <a:hlinkClick xmlns:r="http://schemas.openxmlformats.org/officeDocument/2006/relationships" r:id="rId2"/>
        </xdr:cNvPr>
        <xdr:cNvSpPr/>
      </xdr:nvSpPr>
      <xdr:spPr>
        <a:xfrm>
          <a:off x="5676900" y="95251"/>
          <a:ext cx="1152525" cy="400050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38100</xdr:rowOff>
    </xdr:from>
    <xdr:to>
      <xdr:col>4</xdr:col>
      <xdr:colOff>238125</xdr:colOff>
      <xdr:row>1</xdr:row>
      <xdr:rowOff>161925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914900" y="38100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28575</xdr:rowOff>
    </xdr:from>
    <xdr:to>
      <xdr:col>5</xdr:col>
      <xdr:colOff>104775</xdr:colOff>
      <xdr:row>1</xdr:row>
      <xdr:rowOff>152400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3971925" y="28575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28575</xdr:rowOff>
    </xdr:from>
    <xdr:to>
      <xdr:col>6</xdr:col>
      <xdr:colOff>428625</xdr:colOff>
      <xdr:row>1</xdr:row>
      <xdr:rowOff>152400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314950" y="28575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47625</xdr:rowOff>
    </xdr:from>
    <xdr:to>
      <xdr:col>15</xdr:col>
      <xdr:colOff>428625</xdr:colOff>
      <xdr:row>1</xdr:row>
      <xdr:rowOff>190500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839200" y="47625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19050</xdr:rowOff>
    </xdr:from>
    <xdr:to>
      <xdr:col>7</xdr:col>
      <xdr:colOff>552450</xdr:colOff>
      <xdr:row>1</xdr:row>
      <xdr:rowOff>161925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248400" y="1905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28575</xdr:rowOff>
    </xdr:from>
    <xdr:to>
      <xdr:col>5</xdr:col>
      <xdr:colOff>476250</xdr:colOff>
      <xdr:row>1</xdr:row>
      <xdr:rowOff>171450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553075" y="28575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57150</xdr:rowOff>
    </xdr:from>
    <xdr:to>
      <xdr:col>3</xdr:col>
      <xdr:colOff>514350</xdr:colOff>
      <xdr:row>1</xdr:row>
      <xdr:rowOff>180975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81500" y="57150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38100</xdr:rowOff>
    </xdr:from>
    <xdr:to>
      <xdr:col>6</xdr:col>
      <xdr:colOff>447675</xdr:colOff>
      <xdr:row>1</xdr:row>
      <xdr:rowOff>180975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3686175" y="3810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0</xdr:row>
      <xdr:rowOff>28575</xdr:rowOff>
    </xdr:from>
    <xdr:to>
      <xdr:col>16</xdr:col>
      <xdr:colOff>495300</xdr:colOff>
      <xdr:row>1</xdr:row>
      <xdr:rowOff>171450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229725" y="28575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28575</xdr:rowOff>
    </xdr:from>
    <xdr:to>
      <xdr:col>8</xdr:col>
      <xdr:colOff>476250</xdr:colOff>
      <xdr:row>1</xdr:row>
      <xdr:rowOff>152400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514975" y="28575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236801</xdr:colOff>
      <xdr:row>6</xdr:row>
      <xdr:rowOff>38365</xdr:rowOff>
    </xdr:from>
    <xdr:to>
      <xdr:col>16</xdr:col>
      <xdr:colOff>153459</xdr:colOff>
      <xdr:row>20</xdr:row>
      <xdr:rowOff>109803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0</xdr:row>
      <xdr:rowOff>66675</xdr:rowOff>
    </xdr:from>
    <xdr:to>
      <xdr:col>8</xdr:col>
      <xdr:colOff>361950</xdr:colOff>
      <xdr:row>2</xdr:row>
      <xdr:rowOff>0</xdr:rowOff>
    </xdr:to>
    <xdr:sp macro="" textlink="">
      <xdr:nvSpPr>
        <xdr:cNvPr id="5" name="Zaoblený obdĺžnik 4">
          <a:hlinkClick xmlns:r="http://schemas.openxmlformats.org/officeDocument/2006/relationships" r:id="rId2"/>
        </xdr:cNvPr>
        <xdr:cNvSpPr/>
      </xdr:nvSpPr>
      <xdr:spPr>
        <a:xfrm>
          <a:off x="6686550" y="66675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57150</xdr:rowOff>
    </xdr:from>
    <xdr:to>
      <xdr:col>7</xdr:col>
      <xdr:colOff>457200</xdr:colOff>
      <xdr:row>1</xdr:row>
      <xdr:rowOff>180975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905375" y="57150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57150</xdr:rowOff>
    </xdr:from>
    <xdr:to>
      <xdr:col>6</xdr:col>
      <xdr:colOff>428625</xdr:colOff>
      <xdr:row>1</xdr:row>
      <xdr:rowOff>200025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743575" y="5715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0</xdr:row>
      <xdr:rowOff>19050</xdr:rowOff>
    </xdr:from>
    <xdr:to>
      <xdr:col>5</xdr:col>
      <xdr:colOff>457200</xdr:colOff>
      <xdr:row>1</xdr:row>
      <xdr:rowOff>161925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3981450" y="1905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0</xdr:row>
      <xdr:rowOff>95250</xdr:rowOff>
    </xdr:from>
    <xdr:to>
      <xdr:col>5</xdr:col>
      <xdr:colOff>457200</xdr:colOff>
      <xdr:row>2</xdr:row>
      <xdr:rowOff>28575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486275" y="9525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0</xdr:row>
      <xdr:rowOff>66675</xdr:rowOff>
    </xdr:from>
    <xdr:to>
      <xdr:col>4</xdr:col>
      <xdr:colOff>400050</xdr:colOff>
      <xdr:row>1</xdr:row>
      <xdr:rowOff>152400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57775" y="66675"/>
          <a:ext cx="1019175" cy="2952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47625</xdr:rowOff>
    </xdr:from>
    <xdr:to>
      <xdr:col>4</xdr:col>
      <xdr:colOff>485775</xdr:colOff>
      <xdr:row>1</xdr:row>
      <xdr:rowOff>190500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924550" y="47625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0</xdr:row>
      <xdr:rowOff>47625</xdr:rowOff>
    </xdr:from>
    <xdr:to>
      <xdr:col>1</xdr:col>
      <xdr:colOff>3562350</xdr:colOff>
      <xdr:row>1</xdr:row>
      <xdr:rowOff>190500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905375" y="47625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0</xdr:row>
      <xdr:rowOff>47625</xdr:rowOff>
    </xdr:from>
    <xdr:to>
      <xdr:col>3</xdr:col>
      <xdr:colOff>1809750</xdr:colOff>
      <xdr:row>1</xdr:row>
      <xdr:rowOff>190500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457700" y="47625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28575</xdr:rowOff>
    </xdr:from>
    <xdr:to>
      <xdr:col>9</xdr:col>
      <xdr:colOff>419100</xdr:colOff>
      <xdr:row>1</xdr:row>
      <xdr:rowOff>171450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886325" y="28575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1371600</xdr:colOff>
      <xdr:row>0</xdr:row>
      <xdr:rowOff>38100</xdr:rowOff>
    </xdr:from>
    <xdr:to>
      <xdr:col>2</xdr:col>
      <xdr:colOff>2390775</xdr:colOff>
      <xdr:row>1</xdr:row>
      <xdr:rowOff>180975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095750" y="3810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190498</xdr:colOff>
      <xdr:row>5</xdr:row>
      <xdr:rowOff>47325</xdr:rowOff>
    </xdr:from>
    <xdr:to>
      <xdr:col>19</xdr:col>
      <xdr:colOff>521607</xdr:colOff>
      <xdr:row>23</xdr:row>
      <xdr:rowOff>3026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54429</xdr:colOff>
      <xdr:row>0</xdr:row>
      <xdr:rowOff>27214</xdr:rowOff>
    </xdr:from>
    <xdr:to>
      <xdr:col>9</xdr:col>
      <xdr:colOff>179917</xdr:colOff>
      <xdr:row>1</xdr:row>
      <xdr:rowOff>170089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4457096" y="27214"/>
          <a:ext cx="1099154" cy="354542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66674</xdr:rowOff>
    </xdr:from>
    <xdr:to>
      <xdr:col>8</xdr:col>
      <xdr:colOff>447675</xdr:colOff>
      <xdr:row>1</xdr:row>
      <xdr:rowOff>171449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772275" y="66674"/>
          <a:ext cx="1019175" cy="3143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57150</xdr:rowOff>
    </xdr:from>
    <xdr:to>
      <xdr:col>5</xdr:col>
      <xdr:colOff>523875</xdr:colOff>
      <xdr:row>1</xdr:row>
      <xdr:rowOff>200025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648200" y="57150"/>
          <a:ext cx="1019175" cy="35242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621771</xdr:colOff>
      <xdr:row>3</xdr:row>
      <xdr:rowOff>192084</xdr:rowOff>
    </xdr:from>
    <xdr:to>
      <xdr:col>22</xdr:col>
      <xdr:colOff>613833</xdr:colOff>
      <xdr:row>26</xdr:row>
      <xdr:rowOff>211666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125866</xdr:colOff>
      <xdr:row>0</xdr:row>
      <xdr:rowOff>30617</xdr:rowOff>
    </xdr:from>
    <xdr:to>
      <xdr:col>8</xdr:col>
      <xdr:colOff>232833</xdr:colOff>
      <xdr:row>1</xdr:row>
      <xdr:rowOff>197304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4232199" y="30617"/>
          <a:ext cx="1144134" cy="378354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133349</xdr:colOff>
      <xdr:row>3</xdr:row>
      <xdr:rowOff>90486</xdr:rowOff>
    </xdr:from>
    <xdr:to>
      <xdr:col>20</xdr:col>
      <xdr:colOff>295274</xdr:colOff>
      <xdr:row>22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</xdr:colOff>
      <xdr:row>0</xdr:row>
      <xdr:rowOff>9525</xdr:rowOff>
    </xdr:from>
    <xdr:to>
      <xdr:col>14</xdr:col>
      <xdr:colOff>438150</xdr:colOff>
      <xdr:row>1</xdr:row>
      <xdr:rowOff>133350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7953375" y="9525"/>
          <a:ext cx="1019175" cy="333375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100" b="1">
              <a:latin typeface="Arial Narrow" panose="020B0606020202030204" pitchFamily="34" charset="0"/>
            </a:rPr>
            <a:t>Späť</a:t>
          </a:r>
          <a:r>
            <a:rPr lang="sk-SK" sz="1100" b="1" baseline="0">
              <a:latin typeface="Arial Narrow" panose="020B0606020202030204" pitchFamily="34" charset="0"/>
            </a:rPr>
            <a:t> na obsah</a:t>
          </a:r>
          <a:endParaRPr lang="sk-SK" sz="11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aaG%202_Data\Data_English\Charts%20for%20ministerial\production%20cos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ata\GaaG%202_Data\Data_English\Charts%20for%20ministerial\production%20cos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CH-1.main.oecd.org\Users3\Lepape_P\Desktop\EAG2018_TC_D3%20test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oecd.org/Applic/NETWORK%20C/Work/Y2016/2017_TC_D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CD.table 12"/>
      <sheetName val="OECD.GDP"/>
      <sheetName val="calculat 8.1 new (2008 for out)"/>
      <sheetName val="calculat 8.1 new"/>
      <sheetName val="calculat 8.1 new (2008)"/>
      <sheetName val="extract"/>
      <sheetName val="pt mex prod costs"/>
      <sheetName val="8.1."/>
      <sheetName val="8.1. new1"/>
      <sheetName val="8.1. new2"/>
      <sheetName val="8.2."/>
      <sheetName val="GDP_CMP over time"/>
      <sheetName val="17.1."/>
      <sheetName val="17.1. new"/>
      <sheetName val="Outsourcing 2000-2008"/>
      <sheetName val="calculat 8.1 new (2009)"/>
      <sheetName val="Chart_salaries"/>
      <sheetName val="Potencial usp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CD.table 12"/>
      <sheetName val="OECD.GDP"/>
      <sheetName val="calculat 8.1 new (2008 for out)"/>
      <sheetName val="calculat 8.1 new"/>
      <sheetName val="calculat 8.1 new (2008)"/>
      <sheetName val="extract"/>
      <sheetName val="pt mex prod costs"/>
      <sheetName val="8.1."/>
      <sheetName val="8.1. new1"/>
      <sheetName val="8.1. new2"/>
      <sheetName val="8.2."/>
      <sheetName val="GDP_CMP over time"/>
      <sheetName val="17.1."/>
      <sheetName val="17.1. new"/>
      <sheetName val="Outsourcing 2000-2008"/>
      <sheetName val="calculat 8.1 new (2009)"/>
      <sheetName val="Chart_salaries"/>
      <sheetName val="Potencial usp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Table D3.1a."/>
      <sheetName val="Table D3.1b. (Web only)."/>
      <sheetName val="Table D3.1c. (Web only)."/>
      <sheetName val="Table D3.2a."/>
      <sheetName val="Table D3.2b. (Web only)."/>
      <sheetName val="Table D3.2c. (Web only)."/>
      <sheetName val="Table D3.2d. (Web only)."/>
      <sheetName val="Table D3.3a. (Web only)."/>
      <sheetName val="Table D3.3b. (Web only)."/>
      <sheetName val="Table D3.4."/>
      <sheetName val="Table D3.5a. (Web only)."/>
      <sheetName val="Table D3.5b. (Web only)."/>
      <sheetName val="Table D3.6. (Web only)."/>
      <sheetName val="Table D3.7. (Web only)."/>
      <sheetName val="Table D3.8. (Web only)."/>
      <sheetName val="Table D3.9. (Web only)."/>
      <sheetName val="Table D3.10."/>
      <sheetName val="Table D3.11. (Web only)."/>
      <sheetName val="Table D3.12. (Web only)."/>
      <sheetName val="Figure D3.1."/>
      <sheetName val="Figure D3.2."/>
      <sheetName val="Figure D3.3."/>
      <sheetName val="Figure D3.4."/>
      <sheetName val="Figure D3.5."/>
      <sheetName val="Table X2.4c.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6">
          <cell r="B36">
            <v>108673.09099323</v>
          </cell>
          <cell r="C36">
            <v>131143.99006097959</v>
          </cell>
        </row>
      </sheetData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_D3"/>
      <sheetName val="Table D3.1a."/>
      <sheetName val="Table D3.1b. (Web only)."/>
      <sheetName val="Table D3.2a."/>
      <sheetName val="Table D3.2b. (Web only)."/>
      <sheetName val="Table D3.2c. (Web only)."/>
      <sheetName val="Table D3.3a. (Web only)."/>
      <sheetName val="Table D3.3b. (Web only)."/>
      <sheetName val="Table D3.4."/>
      <sheetName val="Table D3.4._NationalCurrency"/>
      <sheetName val="Table D3.5a. (Web only)."/>
      <sheetName val="Table D3.5b. (Web only)."/>
      <sheetName val="Table D3.6. (Web only)."/>
      <sheetName val="Table D3.7. (Web only)."/>
      <sheetName val="Table D3.8. (Web only)."/>
      <sheetName val="OLD Table D3.7."/>
      <sheetName val="OLD Table D3.8. (Web only)."/>
      <sheetName val="Figure D3.1."/>
      <sheetName val="Figure D3.2."/>
      <sheetName val="Figure D3.3."/>
      <sheetName val="Figure D3.4 &amp; D3.5."/>
      <sheetName val="Contents_X2"/>
      <sheetName val="Table X2.4a."/>
      <sheetName val="Table X2.4b."/>
      <sheetName val="Table X2.4c. (Web only)."/>
      <sheetName val="Table X2.4d. (Web only)."/>
      <sheetName val="Table X2.4e."/>
      <sheetName val="Table X2.4f."/>
      <sheetName val="Table X2.4f 2015."/>
      <sheetName val="Table X2.5."/>
      <sheetName val="Table X2.6."/>
      <sheetName val="NCURR3"/>
      <sheetName val="CURR3A11-A13"/>
      <sheetName val="NCURR3_actual"/>
      <sheetName val="NCURR4"/>
      <sheetName val="NCURR5"/>
      <sheetName val="Codes"/>
      <sheetName val="Index of change"/>
      <sheetName val="NESLI-LSO New Method"/>
      <sheetName val="NESLI-LSO DATA"/>
      <sheetName val="LSO Data-EAG 2016"/>
      <sheetName val="Country"/>
      <sheetName val="PISA Box D3.a."/>
      <sheetName val="PISA Box D3.b."/>
      <sheetName val="CURR3_Annex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A1" t="str">
            <v>Variable</v>
          </cell>
          <cell r="B1" t="str">
            <v>COUNTRY</v>
          </cell>
          <cell r="C1" t="str">
            <v>COUNTRY_long</v>
          </cell>
          <cell r="D1" t="str">
            <v>YEAR</v>
          </cell>
          <cell r="E1" t="str">
            <v>EARN_CATEGORY</v>
          </cell>
          <cell r="F1" t="str">
            <v>ISC11A</v>
          </cell>
          <cell r="G1" t="str">
            <v>SEX</v>
          </cell>
          <cell r="H1" t="str">
            <v>AGE</v>
          </cell>
          <cell r="I1" t="str">
            <v>Currency</v>
          </cell>
          <cell r="J1" t="str">
            <v>AVG_EARN_PERS_Y</v>
          </cell>
          <cell r="K1" t="str">
            <v>Source</v>
          </cell>
        </row>
        <row r="2">
          <cell r="A2" t="str">
            <v>Australia-L3-F-Y25T34</v>
          </cell>
          <cell r="B2" t="str">
            <v>AUS</v>
          </cell>
          <cell r="C2" t="str">
            <v>Australia</v>
          </cell>
          <cell r="D2" t="str">
            <v>2015</v>
          </cell>
          <cell r="E2" t="str">
            <v>FTFY_EARNERS</v>
          </cell>
          <cell r="F2" t="str">
            <v>L3</v>
          </cell>
          <cell r="G2" t="str">
            <v>F</v>
          </cell>
          <cell r="H2" t="str">
            <v>Y25T34</v>
          </cell>
          <cell r="I2" t="str">
            <v>AUD</v>
          </cell>
          <cell r="J2">
            <v>54275.57421875</v>
          </cell>
          <cell r="K2" t="str">
            <v>Sample Survey</v>
          </cell>
        </row>
        <row r="3">
          <cell r="A3" t="str">
            <v>Australia-L3-F-Y25T64</v>
          </cell>
          <cell r="B3" t="str">
            <v>AUS</v>
          </cell>
          <cell r="C3" t="str">
            <v>Australia</v>
          </cell>
          <cell r="D3" t="str">
            <v>2015</v>
          </cell>
          <cell r="E3" t="str">
            <v>FTFY_EARNERS</v>
          </cell>
          <cell r="F3" t="str">
            <v>L3</v>
          </cell>
          <cell r="G3" t="str">
            <v>F</v>
          </cell>
          <cell r="H3" t="str">
            <v>Y25T64</v>
          </cell>
          <cell r="I3" t="str">
            <v>AUD</v>
          </cell>
          <cell r="J3">
            <v>53442.9296875</v>
          </cell>
          <cell r="K3" t="str">
            <v>Sample Survey</v>
          </cell>
        </row>
        <row r="4">
          <cell r="A4" t="str">
            <v>Australia-L3-F-Y35T44</v>
          </cell>
          <cell r="B4" t="str">
            <v>AUS</v>
          </cell>
          <cell r="C4" t="str">
            <v>Australia</v>
          </cell>
          <cell r="D4" t="str">
            <v>2015</v>
          </cell>
          <cell r="E4" t="str">
            <v>FTFY_EARNERS</v>
          </cell>
          <cell r="F4" t="str">
            <v>L3</v>
          </cell>
          <cell r="G4" t="str">
            <v>F</v>
          </cell>
          <cell r="H4" t="str">
            <v>Y35T44</v>
          </cell>
          <cell r="I4" t="str">
            <v>AUD</v>
          </cell>
          <cell r="J4">
            <v>53708.9453125</v>
          </cell>
          <cell r="K4" t="str">
            <v>Sample Survey</v>
          </cell>
        </row>
        <row r="5">
          <cell r="A5" t="str">
            <v>Australia-L3-F-Y45T54</v>
          </cell>
          <cell r="B5" t="str">
            <v>AUS</v>
          </cell>
          <cell r="C5" t="str">
            <v>Australia</v>
          </cell>
          <cell r="D5" t="str">
            <v>2015</v>
          </cell>
          <cell r="E5" t="str">
            <v>FTFY_EARNERS</v>
          </cell>
          <cell r="F5" t="str">
            <v>L3</v>
          </cell>
          <cell r="G5" t="str">
            <v>F</v>
          </cell>
          <cell r="H5" t="str">
            <v>Y45T54</v>
          </cell>
          <cell r="I5" t="str">
            <v>AUD</v>
          </cell>
          <cell r="J5">
            <v>52482.4765625</v>
          </cell>
          <cell r="K5" t="str">
            <v>Sample Survey</v>
          </cell>
        </row>
        <row r="6">
          <cell r="A6" t="str">
            <v>Australia-L3-F-Y55T64</v>
          </cell>
          <cell r="B6" t="str">
            <v>AUS</v>
          </cell>
          <cell r="C6" t="str">
            <v>Australia</v>
          </cell>
          <cell r="D6" t="str">
            <v>2015</v>
          </cell>
          <cell r="E6" t="str">
            <v>FTFY_EARNERS</v>
          </cell>
          <cell r="F6" t="str">
            <v>L3</v>
          </cell>
          <cell r="G6" t="str">
            <v>F</v>
          </cell>
          <cell r="H6" t="str">
            <v>Y55T64</v>
          </cell>
          <cell r="I6" t="str">
            <v>AUD</v>
          </cell>
          <cell r="J6">
            <v>51454.37109375</v>
          </cell>
          <cell r="K6" t="str">
            <v>Sample Survey</v>
          </cell>
        </row>
        <row r="7">
          <cell r="A7" t="str">
            <v>Australia-L3-M-Y25T34</v>
          </cell>
          <cell r="B7" t="str">
            <v>AUS</v>
          </cell>
          <cell r="C7" t="str">
            <v>Australia</v>
          </cell>
          <cell r="D7" t="str">
            <v>2015</v>
          </cell>
          <cell r="E7" t="str">
            <v>FTFY_EARNERS</v>
          </cell>
          <cell r="F7" t="str">
            <v>L3</v>
          </cell>
          <cell r="G7" t="str">
            <v>M</v>
          </cell>
          <cell r="H7" t="str">
            <v>Y25T34</v>
          </cell>
          <cell r="I7" t="str">
            <v>AUD</v>
          </cell>
          <cell r="J7">
            <v>68588.203125</v>
          </cell>
          <cell r="K7" t="str">
            <v>Sample Survey</v>
          </cell>
        </row>
        <row r="8">
          <cell r="A8" t="str">
            <v>Australia-L3-M-Y25T64</v>
          </cell>
          <cell r="B8" t="str">
            <v>AUS</v>
          </cell>
          <cell r="C8" t="str">
            <v>Australia</v>
          </cell>
          <cell r="D8" t="str">
            <v>2015</v>
          </cell>
          <cell r="E8" t="str">
            <v>FTFY_EARNERS</v>
          </cell>
          <cell r="F8" t="str">
            <v>L3</v>
          </cell>
          <cell r="G8" t="str">
            <v>M</v>
          </cell>
          <cell r="H8" t="str">
            <v>Y25T64</v>
          </cell>
          <cell r="I8" t="str">
            <v>AUD</v>
          </cell>
          <cell r="J8">
            <v>71440.234375</v>
          </cell>
          <cell r="K8" t="str">
            <v>Sample Survey</v>
          </cell>
        </row>
        <row r="9">
          <cell r="A9" t="str">
            <v>Australia-L3-M-Y35T44</v>
          </cell>
          <cell r="B9" t="str">
            <v>AUS</v>
          </cell>
          <cell r="C9" t="str">
            <v>Australia</v>
          </cell>
          <cell r="D9" t="str">
            <v>2015</v>
          </cell>
          <cell r="E9" t="str">
            <v>FTFY_EARNERS</v>
          </cell>
          <cell r="F9" t="str">
            <v>L3</v>
          </cell>
          <cell r="G9" t="str">
            <v>M</v>
          </cell>
          <cell r="H9" t="str">
            <v>Y35T44</v>
          </cell>
          <cell r="I9" t="str">
            <v>AUD</v>
          </cell>
          <cell r="J9">
            <v>72270.375</v>
          </cell>
          <cell r="K9" t="str">
            <v>Sample Survey</v>
          </cell>
        </row>
        <row r="10">
          <cell r="A10" t="str">
            <v>Australia-L3-M-Y45T54</v>
          </cell>
          <cell r="B10" t="str">
            <v>AUS</v>
          </cell>
          <cell r="C10" t="str">
            <v>Australia</v>
          </cell>
          <cell r="D10" t="str">
            <v>2015</v>
          </cell>
          <cell r="E10" t="str">
            <v>FTFY_EARNERS</v>
          </cell>
          <cell r="F10" t="str">
            <v>L3</v>
          </cell>
          <cell r="G10" t="str">
            <v>M</v>
          </cell>
          <cell r="H10" t="str">
            <v>Y45T54</v>
          </cell>
          <cell r="I10" t="str">
            <v>AUD</v>
          </cell>
          <cell r="J10">
            <v>74934.390625</v>
          </cell>
          <cell r="K10" t="str">
            <v>Sample Survey</v>
          </cell>
        </row>
        <row r="11">
          <cell r="A11" t="str">
            <v>Australia-L3-M-Y55T64</v>
          </cell>
          <cell r="B11" t="str">
            <v>AUS</v>
          </cell>
          <cell r="C11" t="str">
            <v>Australia</v>
          </cell>
          <cell r="D11" t="str">
            <v>2015</v>
          </cell>
          <cell r="E11" t="str">
            <v>FTFY_EARNERS</v>
          </cell>
          <cell r="F11" t="str">
            <v>L3</v>
          </cell>
          <cell r="G11" t="str">
            <v>M</v>
          </cell>
          <cell r="H11" t="str">
            <v>Y55T64</v>
          </cell>
          <cell r="I11" t="str">
            <v>AUD</v>
          </cell>
          <cell r="J11">
            <v>69216.9375</v>
          </cell>
          <cell r="K11" t="str">
            <v>Sample Survey</v>
          </cell>
        </row>
        <row r="12">
          <cell r="A12" t="str">
            <v>Australia-L3-T-Y25T34</v>
          </cell>
          <cell r="B12" t="str">
            <v>AUS</v>
          </cell>
          <cell r="C12" t="str">
            <v>Australia</v>
          </cell>
          <cell r="D12" t="str">
            <v>2015</v>
          </cell>
          <cell r="E12" t="str">
            <v>FTFY_EARNERS</v>
          </cell>
          <cell r="F12" t="str">
            <v>L3</v>
          </cell>
          <cell r="G12" t="str">
            <v>T</v>
          </cell>
          <cell r="H12" t="str">
            <v>Y25T34</v>
          </cell>
          <cell r="I12" t="str">
            <v>AUD</v>
          </cell>
          <cell r="J12">
            <v>64893.53515625</v>
          </cell>
          <cell r="K12" t="str">
            <v>Sample Survey</v>
          </cell>
        </row>
        <row r="13">
          <cell r="A13" t="str">
            <v>Australia-L3-T-Y25T64</v>
          </cell>
          <cell r="B13" t="str">
            <v>AUS</v>
          </cell>
          <cell r="C13" t="str">
            <v>Australia</v>
          </cell>
          <cell r="D13" t="str">
            <v>2015</v>
          </cell>
          <cell r="E13" t="str">
            <v>FTFY_EARNERS</v>
          </cell>
          <cell r="F13" t="str">
            <v>L3</v>
          </cell>
          <cell r="G13" t="str">
            <v>T</v>
          </cell>
          <cell r="H13" t="str">
            <v>Y25T64</v>
          </cell>
          <cell r="I13" t="str">
            <v>AUD</v>
          </cell>
          <cell r="J13">
            <v>67252.2265625</v>
          </cell>
          <cell r="K13" t="str">
            <v>Sample Survey</v>
          </cell>
        </row>
        <row r="14">
          <cell r="A14" t="str">
            <v>Australia-L3-T-Y35T44</v>
          </cell>
          <cell r="B14" t="str">
            <v>AUS</v>
          </cell>
          <cell r="C14" t="str">
            <v>Australia</v>
          </cell>
          <cell r="D14" t="str">
            <v>2015</v>
          </cell>
          <cell r="E14" t="str">
            <v>FTFY_EARNERS</v>
          </cell>
          <cell r="F14" t="str">
            <v>L3</v>
          </cell>
          <cell r="G14" t="str">
            <v>T</v>
          </cell>
          <cell r="H14" t="str">
            <v>Y35T44</v>
          </cell>
          <cell r="I14" t="str">
            <v>AUD</v>
          </cell>
          <cell r="J14">
            <v>67825.3046875</v>
          </cell>
          <cell r="K14" t="str">
            <v>Sample Survey</v>
          </cell>
        </row>
        <row r="15">
          <cell r="A15" t="str">
            <v>Australia-L3-T-Y45T54</v>
          </cell>
          <cell r="B15" t="str">
            <v>AUS</v>
          </cell>
          <cell r="C15" t="str">
            <v>Australia</v>
          </cell>
          <cell r="D15" t="str">
            <v>2015</v>
          </cell>
          <cell r="E15" t="str">
            <v>FTFY_EARNERS</v>
          </cell>
          <cell r="F15" t="str">
            <v>L3</v>
          </cell>
          <cell r="G15" t="str">
            <v>T</v>
          </cell>
          <cell r="H15" t="str">
            <v>Y45T54</v>
          </cell>
          <cell r="I15" t="str">
            <v>AUD</v>
          </cell>
          <cell r="J15">
            <v>69934.7265625</v>
          </cell>
          <cell r="K15" t="str">
            <v>Sample Survey</v>
          </cell>
        </row>
        <row r="16">
          <cell r="A16" t="str">
            <v>Australia-L3-T-Y55T64</v>
          </cell>
          <cell r="B16" t="str">
            <v>AUS</v>
          </cell>
          <cell r="C16" t="str">
            <v>Australia</v>
          </cell>
          <cell r="D16" t="str">
            <v>2015</v>
          </cell>
          <cell r="E16" t="str">
            <v>FTFY_EARNERS</v>
          </cell>
          <cell r="F16" t="str">
            <v>L3</v>
          </cell>
          <cell r="G16" t="str">
            <v>T</v>
          </cell>
          <cell r="H16" t="str">
            <v>Y55T64</v>
          </cell>
          <cell r="I16" t="str">
            <v>AUD</v>
          </cell>
          <cell r="J16">
            <v>66136.484375</v>
          </cell>
          <cell r="K16" t="str">
            <v>Sample Survey</v>
          </cell>
        </row>
        <row r="17">
          <cell r="A17" t="str">
            <v>Australia-L3T5-F-Y25T34</v>
          </cell>
          <cell r="B17" t="str">
            <v>AUS</v>
          </cell>
          <cell r="C17" t="str">
            <v>Australia</v>
          </cell>
          <cell r="D17" t="str">
            <v>2015</v>
          </cell>
          <cell r="E17" t="str">
            <v>FTFY_EARNERS</v>
          </cell>
          <cell r="F17" t="str">
            <v>L3T5</v>
          </cell>
          <cell r="G17" t="str">
            <v>F</v>
          </cell>
          <cell r="H17" t="str">
            <v>Y25T34</v>
          </cell>
          <cell r="I17" t="str">
            <v>AUD</v>
          </cell>
          <cell r="J17">
            <v>54596.5859375</v>
          </cell>
          <cell r="K17" t="str">
            <v>Sample Survey</v>
          </cell>
        </row>
        <row r="18">
          <cell r="A18" t="str">
            <v>Australia-L3T5-F-Y25T64</v>
          </cell>
          <cell r="B18" t="str">
            <v>AUS</v>
          </cell>
          <cell r="C18" t="str">
            <v>Australia</v>
          </cell>
          <cell r="D18" t="str">
            <v>2015</v>
          </cell>
          <cell r="E18" t="str">
            <v>FTFY_EARNERS</v>
          </cell>
          <cell r="F18" t="str">
            <v>L3T5</v>
          </cell>
          <cell r="G18" t="str">
            <v>F</v>
          </cell>
          <cell r="H18" t="str">
            <v>Y25T64</v>
          </cell>
          <cell r="I18" t="str">
            <v>AUD</v>
          </cell>
          <cell r="J18">
            <v>57618.0859375</v>
          </cell>
          <cell r="K18" t="str">
            <v>Sample Survey</v>
          </cell>
        </row>
        <row r="19">
          <cell r="A19" t="str">
            <v>Australia-L3T5-F-Y35T44</v>
          </cell>
          <cell r="B19" t="str">
            <v>AUS</v>
          </cell>
          <cell r="C19" t="str">
            <v>Australia</v>
          </cell>
          <cell r="D19" t="str">
            <v>2015</v>
          </cell>
          <cell r="E19" t="str">
            <v>FTFY_EARNERS</v>
          </cell>
          <cell r="F19" t="str">
            <v>L3T5</v>
          </cell>
          <cell r="G19" t="str">
            <v>F</v>
          </cell>
          <cell r="H19" t="str">
            <v>Y35T44</v>
          </cell>
          <cell r="I19" t="str">
            <v>AUD</v>
          </cell>
          <cell r="J19">
            <v>58186.6484375</v>
          </cell>
          <cell r="K19" t="str">
            <v>Sample Survey</v>
          </cell>
        </row>
        <row r="20">
          <cell r="A20" t="str">
            <v>Australia-L3T5-F-Y45T54</v>
          </cell>
          <cell r="B20" t="str">
            <v>AUS</v>
          </cell>
          <cell r="C20" t="str">
            <v>Australia</v>
          </cell>
          <cell r="D20" t="str">
            <v>2015</v>
          </cell>
          <cell r="E20" t="str">
            <v>FTFY_EARNERS</v>
          </cell>
          <cell r="F20" t="str">
            <v>L3T5</v>
          </cell>
          <cell r="G20" t="str">
            <v>F</v>
          </cell>
          <cell r="H20" t="str">
            <v>Y45T54</v>
          </cell>
          <cell r="I20" t="str">
            <v>AUD</v>
          </cell>
          <cell r="J20">
            <v>59312.04296875</v>
          </cell>
          <cell r="K20" t="str">
            <v>Sample Survey</v>
          </cell>
        </row>
        <row r="21">
          <cell r="A21" t="str">
            <v>Australia-L3T5-F-Y55T64</v>
          </cell>
          <cell r="B21" t="str">
            <v>AUS</v>
          </cell>
          <cell r="C21" t="str">
            <v>Australia</v>
          </cell>
          <cell r="D21" t="str">
            <v>2015</v>
          </cell>
          <cell r="E21" t="str">
            <v>FTFY_EARNERS</v>
          </cell>
          <cell r="F21" t="str">
            <v>L3T5</v>
          </cell>
          <cell r="G21" t="str">
            <v>F</v>
          </cell>
          <cell r="H21" t="str">
            <v>Y55T64</v>
          </cell>
          <cell r="I21" t="str">
            <v>AUD</v>
          </cell>
          <cell r="J21">
            <v>58267.64453125</v>
          </cell>
          <cell r="K21" t="str">
            <v>Sample Survey</v>
          </cell>
        </row>
        <row r="22">
          <cell r="A22" t="str">
            <v>Australia-L3T5-M-Y25T34</v>
          </cell>
          <cell r="B22" t="str">
            <v>AUS</v>
          </cell>
          <cell r="C22" t="str">
            <v>Australia</v>
          </cell>
          <cell r="D22" t="str">
            <v>2015</v>
          </cell>
          <cell r="E22" t="str">
            <v>FTFY_EARNERS</v>
          </cell>
          <cell r="F22" t="str">
            <v>L3T5</v>
          </cell>
          <cell r="G22" t="str">
            <v>M</v>
          </cell>
          <cell r="H22" t="str">
            <v>Y25T34</v>
          </cell>
          <cell r="I22" t="str">
            <v>AUD</v>
          </cell>
          <cell r="J22">
            <v>67661.9453125</v>
          </cell>
          <cell r="K22" t="str">
            <v>Sample Survey</v>
          </cell>
        </row>
        <row r="23">
          <cell r="A23" t="str">
            <v>Australia-L3T5-M-Y25T64</v>
          </cell>
          <cell r="B23" t="str">
            <v>AUS</v>
          </cell>
          <cell r="C23" t="str">
            <v>Australia</v>
          </cell>
          <cell r="D23" t="str">
            <v>2015</v>
          </cell>
          <cell r="E23" t="str">
            <v>FTFY_EARNERS</v>
          </cell>
          <cell r="F23" t="str">
            <v>L3T5</v>
          </cell>
          <cell r="G23" t="str">
            <v>M</v>
          </cell>
          <cell r="H23" t="str">
            <v>Y25T64</v>
          </cell>
          <cell r="I23" t="str">
            <v>AUD</v>
          </cell>
          <cell r="J23">
            <v>74182.515625</v>
          </cell>
          <cell r="K23" t="str">
            <v>Sample Survey</v>
          </cell>
        </row>
        <row r="24">
          <cell r="A24" t="str">
            <v>Australia-L3T5-M-Y35T44</v>
          </cell>
          <cell r="B24" t="str">
            <v>AUS</v>
          </cell>
          <cell r="C24" t="str">
            <v>Australia</v>
          </cell>
          <cell r="D24" t="str">
            <v>2015</v>
          </cell>
          <cell r="E24" t="str">
            <v>FTFY_EARNERS</v>
          </cell>
          <cell r="F24" t="str">
            <v>L3T5</v>
          </cell>
          <cell r="G24" t="str">
            <v>M</v>
          </cell>
          <cell r="H24" t="str">
            <v>Y35T44</v>
          </cell>
          <cell r="I24" t="str">
            <v>AUD</v>
          </cell>
          <cell r="J24">
            <v>77455.0078125</v>
          </cell>
          <cell r="K24" t="str">
            <v>Sample Survey</v>
          </cell>
        </row>
        <row r="25">
          <cell r="A25" t="str">
            <v>Australia-L3T5-M-Y45T54</v>
          </cell>
          <cell r="B25" t="str">
            <v>AUS</v>
          </cell>
          <cell r="C25" t="str">
            <v>Australia</v>
          </cell>
          <cell r="D25" t="str">
            <v>2015</v>
          </cell>
          <cell r="E25" t="str">
            <v>FTFY_EARNERS</v>
          </cell>
          <cell r="F25" t="str">
            <v>L3T5</v>
          </cell>
          <cell r="G25" t="str">
            <v>M</v>
          </cell>
          <cell r="H25" t="str">
            <v>Y45T54</v>
          </cell>
          <cell r="I25" t="str">
            <v>AUD</v>
          </cell>
          <cell r="J25">
            <v>78348.328125</v>
          </cell>
          <cell r="K25" t="str">
            <v>Sample Survey</v>
          </cell>
        </row>
        <row r="26">
          <cell r="A26" t="str">
            <v>Australia-L3T5-M-Y55T64</v>
          </cell>
          <cell r="B26" t="str">
            <v>AUS</v>
          </cell>
          <cell r="C26" t="str">
            <v>Australia</v>
          </cell>
          <cell r="D26" t="str">
            <v>2015</v>
          </cell>
          <cell r="E26" t="str">
            <v>FTFY_EARNERS</v>
          </cell>
          <cell r="F26" t="str">
            <v>L3T5</v>
          </cell>
          <cell r="G26" t="str">
            <v>M</v>
          </cell>
          <cell r="H26" t="str">
            <v>Y55T64</v>
          </cell>
          <cell r="I26" t="str">
            <v>AUD</v>
          </cell>
          <cell r="J26">
            <v>72440.125</v>
          </cell>
          <cell r="K26" t="str">
            <v>Sample Survey</v>
          </cell>
        </row>
        <row r="27">
          <cell r="A27" t="str">
            <v>Australia-L3T5-T-Y25T34</v>
          </cell>
          <cell r="B27" t="str">
            <v>AUS</v>
          </cell>
          <cell r="C27" t="str">
            <v>Australia</v>
          </cell>
          <cell r="D27" t="str">
            <v>2015</v>
          </cell>
          <cell r="E27" t="str">
            <v>FTFY_EARNERS</v>
          </cell>
          <cell r="F27" t="str">
            <v>L3T5</v>
          </cell>
          <cell r="G27" t="str">
            <v>T</v>
          </cell>
          <cell r="H27" t="str">
            <v>Y25T34</v>
          </cell>
          <cell r="I27" t="str">
            <v>AUD</v>
          </cell>
          <cell r="J27">
            <v>63760.25390625</v>
          </cell>
          <cell r="K27" t="str">
            <v>Sample Survey</v>
          </cell>
        </row>
        <row r="28">
          <cell r="A28" t="str">
            <v>Australia-L3T5-T-Y25T64</v>
          </cell>
          <cell r="B28" t="str">
            <v>AUS</v>
          </cell>
          <cell r="C28" t="str">
            <v>Australia</v>
          </cell>
          <cell r="D28" t="str">
            <v>2015</v>
          </cell>
          <cell r="E28" t="str">
            <v>FTFY_EARNERS</v>
          </cell>
          <cell r="F28" t="str">
            <v>L3T5</v>
          </cell>
          <cell r="G28" t="str">
            <v>T</v>
          </cell>
          <cell r="H28" t="str">
            <v>Y25T64</v>
          </cell>
          <cell r="I28" t="str">
            <v>AUD</v>
          </cell>
          <cell r="J28">
            <v>69114.234375</v>
          </cell>
          <cell r="K28" t="str">
            <v>Sample Survey</v>
          </cell>
        </row>
        <row r="29">
          <cell r="A29" t="str">
            <v>Australia-L3T5-T-Y35T44</v>
          </cell>
          <cell r="B29" t="str">
            <v>AUS</v>
          </cell>
          <cell r="C29" t="str">
            <v>Australia</v>
          </cell>
          <cell r="D29" t="str">
            <v>2015</v>
          </cell>
          <cell r="E29" t="str">
            <v>FTFY_EARNERS</v>
          </cell>
          <cell r="F29" t="str">
            <v>L3T5</v>
          </cell>
          <cell r="G29" t="str">
            <v>T</v>
          </cell>
          <cell r="H29" t="str">
            <v>Y35T44</v>
          </cell>
          <cell r="I29" t="str">
            <v>AUD</v>
          </cell>
          <cell r="J29">
            <v>71501.1953125</v>
          </cell>
          <cell r="K29" t="str">
            <v>Sample Survey</v>
          </cell>
        </row>
        <row r="30">
          <cell r="A30" t="str">
            <v>Australia-L3T5-T-Y45T54</v>
          </cell>
          <cell r="B30" t="str">
            <v>AUS</v>
          </cell>
          <cell r="C30" t="str">
            <v>Australia</v>
          </cell>
          <cell r="D30" t="str">
            <v>2015</v>
          </cell>
          <cell r="E30" t="str">
            <v>FTFY_EARNERS</v>
          </cell>
          <cell r="F30" t="str">
            <v>L3T5</v>
          </cell>
          <cell r="G30" t="str">
            <v>T</v>
          </cell>
          <cell r="H30" t="str">
            <v>Y45T54</v>
          </cell>
          <cell r="I30" t="str">
            <v>AUD</v>
          </cell>
          <cell r="J30">
            <v>72571.5078125</v>
          </cell>
          <cell r="K30" t="str">
            <v>Sample Survey</v>
          </cell>
        </row>
        <row r="31">
          <cell r="A31" t="str">
            <v>Australia-L3T5-T-Y55T64</v>
          </cell>
          <cell r="B31" t="str">
            <v>AUS</v>
          </cell>
          <cell r="C31" t="str">
            <v>Australia</v>
          </cell>
          <cell r="D31" t="str">
            <v>2015</v>
          </cell>
          <cell r="E31" t="str">
            <v>FTFY_EARNERS</v>
          </cell>
          <cell r="F31" t="str">
            <v>L3T5</v>
          </cell>
          <cell r="G31" t="str">
            <v>T</v>
          </cell>
          <cell r="H31" t="str">
            <v>Y55T64</v>
          </cell>
          <cell r="I31" t="str">
            <v>AUD</v>
          </cell>
          <cell r="J31">
            <v>69000.015625</v>
          </cell>
          <cell r="K31" t="str">
            <v>Sample Survey</v>
          </cell>
        </row>
        <row r="32">
          <cell r="A32" t="str">
            <v>Australia-L4-F-Y25T34</v>
          </cell>
          <cell r="B32" t="str">
            <v>AUS</v>
          </cell>
          <cell r="C32" t="str">
            <v>Australia</v>
          </cell>
          <cell r="D32" t="str">
            <v>2015</v>
          </cell>
          <cell r="E32" t="str">
            <v>FTFY_EARNERS</v>
          </cell>
          <cell r="F32" t="str">
            <v>L4</v>
          </cell>
          <cell r="G32" t="str">
            <v>F</v>
          </cell>
          <cell r="H32" t="str">
            <v>Y25T34</v>
          </cell>
          <cell r="I32" t="str">
            <v>AUD</v>
          </cell>
          <cell r="J32">
            <v>48471.015625</v>
          </cell>
          <cell r="K32" t="str">
            <v>Sample Survey</v>
          </cell>
        </row>
        <row r="33">
          <cell r="A33" t="str">
            <v>Australia-L4-F-Y25T64</v>
          </cell>
          <cell r="B33" t="str">
            <v>AUS</v>
          </cell>
          <cell r="C33" t="str">
            <v>Australia</v>
          </cell>
          <cell r="D33" t="str">
            <v>2015</v>
          </cell>
          <cell r="E33" t="str">
            <v>FTFY_EARNERS</v>
          </cell>
          <cell r="F33" t="str">
            <v>L4</v>
          </cell>
          <cell r="G33" t="str">
            <v>F</v>
          </cell>
          <cell r="H33" t="str">
            <v>Y25T64</v>
          </cell>
          <cell r="I33" t="str">
            <v>AUD</v>
          </cell>
          <cell r="J33">
            <v>54644.24609375</v>
          </cell>
          <cell r="K33" t="str">
            <v>Sample Survey</v>
          </cell>
        </row>
        <row r="34">
          <cell r="A34" t="str">
            <v>Australia-L4-F-Y35T44</v>
          </cell>
          <cell r="B34" t="str">
            <v>AUS</v>
          </cell>
          <cell r="C34" t="str">
            <v>Australia</v>
          </cell>
          <cell r="D34" t="str">
            <v>2015</v>
          </cell>
          <cell r="E34" t="str">
            <v>FTFY_EARNERS</v>
          </cell>
          <cell r="F34" t="str">
            <v>L4</v>
          </cell>
          <cell r="G34" t="str">
            <v>F</v>
          </cell>
          <cell r="H34" t="str">
            <v>Y35T44</v>
          </cell>
          <cell r="I34" t="str">
            <v>AUD</v>
          </cell>
          <cell r="J34">
            <v>60116.578125</v>
          </cell>
          <cell r="K34" t="str">
            <v>Sample Survey</v>
          </cell>
        </row>
        <row r="35">
          <cell r="A35" t="str">
            <v>Australia-L4-F-Y45T54</v>
          </cell>
          <cell r="B35" t="str">
            <v>AUS</v>
          </cell>
          <cell r="C35" t="str">
            <v>Australia</v>
          </cell>
          <cell r="D35" t="str">
            <v>2015</v>
          </cell>
          <cell r="E35" t="str">
            <v>FTFY_EARNERS</v>
          </cell>
          <cell r="F35" t="str">
            <v>L4</v>
          </cell>
          <cell r="G35" t="str">
            <v>F</v>
          </cell>
          <cell r="H35" t="str">
            <v>Y45T54</v>
          </cell>
          <cell r="I35" t="str">
            <v>AUD</v>
          </cell>
          <cell r="J35">
            <v>50814.7265625</v>
          </cell>
          <cell r="K35" t="str">
            <v>Sample Survey</v>
          </cell>
        </row>
        <row r="36">
          <cell r="A36" t="str">
            <v>Australia-L4-F-Y55T64</v>
          </cell>
          <cell r="B36" t="str">
            <v>AUS</v>
          </cell>
          <cell r="C36" t="str">
            <v>Australia</v>
          </cell>
          <cell r="D36" t="str">
            <v>2015</v>
          </cell>
          <cell r="E36" t="str">
            <v>FTFY_EARNERS</v>
          </cell>
          <cell r="F36" t="str">
            <v>L4</v>
          </cell>
          <cell r="G36" t="str">
            <v>F</v>
          </cell>
          <cell r="H36" t="str">
            <v>Y55T64</v>
          </cell>
          <cell r="I36" t="str">
            <v>AUD</v>
          </cell>
          <cell r="J36">
            <v>58487.15625</v>
          </cell>
          <cell r="K36" t="str">
            <v>Sample Survey</v>
          </cell>
        </row>
        <row r="37">
          <cell r="A37" t="str">
            <v>Australia-L4-M-Y25T34</v>
          </cell>
          <cell r="B37" t="str">
            <v>AUS</v>
          </cell>
          <cell r="C37" t="str">
            <v>Australia</v>
          </cell>
          <cell r="D37" t="str">
            <v>2015</v>
          </cell>
          <cell r="E37" t="str">
            <v>FTFY_EARNERS</v>
          </cell>
          <cell r="F37" t="str">
            <v>L4</v>
          </cell>
          <cell r="G37" t="str">
            <v>M</v>
          </cell>
          <cell r="H37" t="str">
            <v>Y25T34</v>
          </cell>
          <cell r="I37" t="str">
            <v>AUD</v>
          </cell>
          <cell r="J37">
            <v>66349.1015625</v>
          </cell>
          <cell r="K37" t="str">
            <v>Sample Survey</v>
          </cell>
        </row>
        <row r="38">
          <cell r="A38" t="str">
            <v>Australia-L4-M-Y25T64</v>
          </cell>
          <cell r="B38" t="str">
            <v>AUS</v>
          </cell>
          <cell r="C38" t="str">
            <v>Australia</v>
          </cell>
          <cell r="D38" t="str">
            <v>2015</v>
          </cell>
          <cell r="E38" t="str">
            <v>FTFY_EARNERS</v>
          </cell>
          <cell r="F38" t="str">
            <v>L4</v>
          </cell>
          <cell r="G38" t="str">
            <v>M</v>
          </cell>
          <cell r="H38" t="str">
            <v>Y25T64</v>
          </cell>
          <cell r="I38" t="str">
            <v>AUD</v>
          </cell>
          <cell r="J38">
            <v>75639.4296875</v>
          </cell>
          <cell r="K38" t="str">
            <v>Sample Survey</v>
          </cell>
        </row>
        <row r="39">
          <cell r="A39" t="str">
            <v>Australia-L4-M-Y35T44</v>
          </cell>
          <cell r="B39" t="str">
            <v>AUS</v>
          </cell>
          <cell r="C39" t="str">
            <v>Australia</v>
          </cell>
          <cell r="D39" t="str">
            <v>2015</v>
          </cell>
          <cell r="E39" t="str">
            <v>FTFY_EARNERS</v>
          </cell>
          <cell r="F39" t="str">
            <v>L4</v>
          </cell>
          <cell r="G39" t="str">
            <v>M</v>
          </cell>
          <cell r="H39" t="str">
            <v>Y35T44</v>
          </cell>
          <cell r="I39" t="str">
            <v>AUD</v>
          </cell>
          <cell r="J39">
            <v>82100.8828125</v>
          </cell>
          <cell r="K39" t="str">
            <v>Sample Survey</v>
          </cell>
        </row>
        <row r="40">
          <cell r="A40" t="str">
            <v>Australia-L4-M-Y45T54</v>
          </cell>
          <cell r="B40" t="str">
            <v>AUS</v>
          </cell>
          <cell r="C40" t="str">
            <v>Australia</v>
          </cell>
          <cell r="D40" t="str">
            <v>2015</v>
          </cell>
          <cell r="E40" t="str">
            <v>FTFY_EARNERS</v>
          </cell>
          <cell r="F40" t="str">
            <v>L4</v>
          </cell>
          <cell r="G40" t="str">
            <v>M</v>
          </cell>
          <cell r="H40" t="str">
            <v>Y45T54</v>
          </cell>
          <cell r="I40" t="str">
            <v>AUD</v>
          </cell>
          <cell r="J40">
            <v>81237.9375</v>
          </cell>
          <cell r="K40" t="str">
            <v>Sample Survey</v>
          </cell>
        </row>
        <row r="41">
          <cell r="A41" t="str">
            <v>Australia-L4-M-Y55T64</v>
          </cell>
          <cell r="B41" t="str">
            <v>AUS</v>
          </cell>
          <cell r="C41" t="str">
            <v>Australia</v>
          </cell>
          <cell r="D41" t="str">
            <v>2015</v>
          </cell>
          <cell r="E41" t="str">
            <v>FTFY_EARNERS</v>
          </cell>
          <cell r="F41" t="str">
            <v>L4</v>
          </cell>
          <cell r="G41" t="str">
            <v>M</v>
          </cell>
          <cell r="H41" t="str">
            <v>Y55T64</v>
          </cell>
          <cell r="I41" t="str">
            <v>AUD</v>
          </cell>
          <cell r="J41">
            <v>72441.609375</v>
          </cell>
          <cell r="K41" t="str">
            <v>Sample Survey</v>
          </cell>
        </row>
        <row r="42">
          <cell r="A42" t="str">
            <v>Australia-L4-T-Y25T34</v>
          </cell>
          <cell r="B42" t="str">
            <v>AUS</v>
          </cell>
          <cell r="C42" t="str">
            <v>Australia</v>
          </cell>
          <cell r="D42" t="str">
            <v>2015</v>
          </cell>
          <cell r="E42" t="str">
            <v>FTFY_EARNERS</v>
          </cell>
          <cell r="F42" t="str">
            <v>L4</v>
          </cell>
          <cell r="G42" t="str">
            <v>T</v>
          </cell>
          <cell r="H42" t="str">
            <v>Y25T34</v>
          </cell>
          <cell r="I42" t="str">
            <v>AUD</v>
          </cell>
          <cell r="J42">
            <v>62587.15625</v>
          </cell>
          <cell r="K42" t="str">
            <v>Sample Survey</v>
          </cell>
        </row>
        <row r="43">
          <cell r="A43" t="str">
            <v>Australia-L4-T-Y25T64</v>
          </cell>
          <cell r="B43" t="str">
            <v>AUS</v>
          </cell>
          <cell r="C43" t="str">
            <v>Australia</v>
          </cell>
          <cell r="D43" t="str">
            <v>2015</v>
          </cell>
          <cell r="E43" t="str">
            <v>FTFY_EARNERS</v>
          </cell>
          <cell r="F43" t="str">
            <v>L4</v>
          </cell>
          <cell r="G43" t="str">
            <v>T</v>
          </cell>
          <cell r="H43" t="str">
            <v>Y25T64</v>
          </cell>
          <cell r="I43" t="str">
            <v>AUD</v>
          </cell>
          <cell r="J43">
            <v>67421.875</v>
          </cell>
          <cell r="K43" t="str">
            <v>Sample Survey</v>
          </cell>
        </row>
        <row r="44">
          <cell r="A44" t="str">
            <v>Australia-L4-T-Y35T44</v>
          </cell>
          <cell r="B44" t="str">
            <v>AUS</v>
          </cell>
          <cell r="C44" t="str">
            <v>Australia</v>
          </cell>
          <cell r="D44" t="str">
            <v>2015</v>
          </cell>
          <cell r="E44" t="str">
            <v>FTFY_EARNERS</v>
          </cell>
          <cell r="F44" t="str">
            <v>L4</v>
          </cell>
          <cell r="G44" t="str">
            <v>T</v>
          </cell>
          <cell r="H44" t="str">
            <v>Y35T44</v>
          </cell>
          <cell r="I44" t="str">
            <v>AUD</v>
          </cell>
          <cell r="J44">
            <v>73779.8515625</v>
          </cell>
          <cell r="K44" t="str">
            <v>Sample Survey</v>
          </cell>
        </row>
        <row r="45">
          <cell r="A45" t="str">
            <v>Australia-L4-T-Y45T54</v>
          </cell>
          <cell r="B45" t="str">
            <v>AUS</v>
          </cell>
          <cell r="C45" t="str">
            <v>Australia</v>
          </cell>
          <cell r="D45" t="str">
            <v>2015</v>
          </cell>
          <cell r="E45" t="str">
            <v>FTFY_EARNERS</v>
          </cell>
          <cell r="F45" t="str">
            <v>L4</v>
          </cell>
          <cell r="G45" t="str">
            <v>T</v>
          </cell>
          <cell r="H45" t="str">
            <v>Y45T54</v>
          </cell>
          <cell r="I45" t="str">
            <v>AUD</v>
          </cell>
          <cell r="J45">
            <v>66881.5234375</v>
          </cell>
          <cell r="K45" t="str">
            <v>Sample Survey</v>
          </cell>
        </row>
        <row r="46">
          <cell r="A46" t="str">
            <v>Australia-L4-T-Y55T64</v>
          </cell>
          <cell r="B46" t="str">
            <v>AUS</v>
          </cell>
          <cell r="C46" t="str">
            <v>Australia</v>
          </cell>
          <cell r="D46" t="str">
            <v>2015</v>
          </cell>
          <cell r="E46" t="str">
            <v>FTFY_EARNERS</v>
          </cell>
          <cell r="F46" t="str">
            <v>L4</v>
          </cell>
          <cell r="G46" t="str">
            <v>T</v>
          </cell>
          <cell r="H46" t="str">
            <v>Y55T64</v>
          </cell>
          <cell r="I46" t="str">
            <v>AUD</v>
          </cell>
          <cell r="J46">
            <v>66766.59375</v>
          </cell>
          <cell r="K46" t="str">
            <v>Sample Survey</v>
          </cell>
        </row>
        <row r="47">
          <cell r="A47" t="str">
            <v>Australia-L5-F-Y25T34</v>
          </cell>
          <cell r="B47" t="str">
            <v>AUS</v>
          </cell>
          <cell r="C47" t="str">
            <v>Australia</v>
          </cell>
          <cell r="D47" t="str">
            <v>2015</v>
          </cell>
          <cell r="E47" t="str">
            <v>FTFY_EARNERS</v>
          </cell>
          <cell r="F47" t="str">
            <v>L5</v>
          </cell>
          <cell r="G47" t="str">
            <v>F</v>
          </cell>
          <cell r="H47" t="str">
            <v>Y25T34</v>
          </cell>
          <cell r="I47" t="str">
            <v>AUD</v>
          </cell>
          <cell r="J47">
            <v>57664.44921875</v>
          </cell>
          <cell r="K47" t="str">
            <v>Sample Survey</v>
          </cell>
        </row>
        <row r="48">
          <cell r="A48" t="str">
            <v>Australia-L5-F-Y25T64</v>
          </cell>
          <cell r="B48" t="str">
            <v>AUS</v>
          </cell>
          <cell r="C48" t="str">
            <v>Australia</v>
          </cell>
          <cell r="D48" t="str">
            <v>2015</v>
          </cell>
          <cell r="E48" t="str">
            <v>FTFY_EARNERS</v>
          </cell>
          <cell r="F48" t="str">
            <v>L5</v>
          </cell>
          <cell r="G48" t="str">
            <v>F</v>
          </cell>
          <cell r="H48" t="str">
            <v>Y25T64</v>
          </cell>
          <cell r="I48" t="str">
            <v>AUD</v>
          </cell>
          <cell r="J48">
            <v>64423.14453125</v>
          </cell>
          <cell r="K48" t="str">
            <v>Sample Survey</v>
          </cell>
        </row>
        <row r="49">
          <cell r="A49" t="str">
            <v>Australia-L5-F-Y35T44</v>
          </cell>
          <cell r="B49" t="str">
            <v>AUS</v>
          </cell>
          <cell r="C49" t="str">
            <v>Australia</v>
          </cell>
          <cell r="D49" t="str">
            <v>2015</v>
          </cell>
          <cell r="E49" t="str">
            <v>FTFY_EARNERS</v>
          </cell>
          <cell r="F49" t="str">
            <v>L5</v>
          </cell>
          <cell r="G49" t="str">
            <v>F</v>
          </cell>
          <cell r="H49" t="str">
            <v>Y35T44</v>
          </cell>
          <cell r="I49" t="str">
            <v>AUD</v>
          </cell>
          <cell r="J49">
            <v>63100.234375</v>
          </cell>
          <cell r="K49" t="str">
            <v>Sample Survey</v>
          </cell>
        </row>
        <row r="50">
          <cell r="A50" t="str">
            <v>Australia-L5-F-Y45T54</v>
          </cell>
          <cell r="B50" t="str">
            <v>AUS</v>
          </cell>
          <cell r="C50" t="str">
            <v>Australia</v>
          </cell>
          <cell r="D50" t="str">
            <v>2015</v>
          </cell>
          <cell r="E50" t="str">
            <v>FTFY_EARNERS</v>
          </cell>
          <cell r="F50" t="str">
            <v>L5</v>
          </cell>
          <cell r="G50" t="str">
            <v>F</v>
          </cell>
          <cell r="H50" t="str">
            <v>Y45T54</v>
          </cell>
          <cell r="I50" t="str">
            <v>AUD</v>
          </cell>
          <cell r="J50">
            <v>71410.75</v>
          </cell>
          <cell r="K50" t="str">
            <v>Sample Survey</v>
          </cell>
        </row>
        <row r="51">
          <cell r="A51" t="str">
            <v>Australia-L5-F-Y55T64</v>
          </cell>
          <cell r="B51" t="str">
            <v>AUS</v>
          </cell>
          <cell r="C51" t="str">
            <v>Australia</v>
          </cell>
          <cell r="D51" t="str">
            <v>2015</v>
          </cell>
          <cell r="E51" t="str">
            <v>FTFY_EARNERS</v>
          </cell>
          <cell r="F51" t="str">
            <v>L5</v>
          </cell>
          <cell r="G51" t="str">
            <v>F</v>
          </cell>
          <cell r="H51" t="str">
            <v>Y55T64</v>
          </cell>
          <cell r="I51" t="str">
            <v>AUD</v>
          </cell>
          <cell r="J51">
            <v>65567.1328125</v>
          </cell>
          <cell r="K51" t="str">
            <v>Sample Survey</v>
          </cell>
        </row>
        <row r="52">
          <cell r="A52" t="str">
            <v>Australia-L5-M-Y25T34</v>
          </cell>
          <cell r="B52" t="str">
            <v>AUS</v>
          </cell>
          <cell r="C52" t="str">
            <v>Australia</v>
          </cell>
          <cell r="D52" t="str">
            <v>2015</v>
          </cell>
          <cell r="E52" t="str">
            <v>FTFY_EARNERS</v>
          </cell>
          <cell r="F52" t="str">
            <v>L5</v>
          </cell>
          <cell r="G52" t="str">
            <v>M</v>
          </cell>
          <cell r="H52" t="str">
            <v>Y25T34</v>
          </cell>
          <cell r="I52" t="str">
            <v>AUD</v>
          </cell>
          <cell r="J52">
            <v>64954.03515625</v>
          </cell>
          <cell r="K52" t="str">
            <v>Sample Survey</v>
          </cell>
        </row>
        <row r="53">
          <cell r="A53" t="str">
            <v>Australia-L5-M-Y25T64</v>
          </cell>
          <cell r="B53" t="str">
            <v>AUS</v>
          </cell>
          <cell r="C53" t="str">
            <v>Australia</v>
          </cell>
          <cell r="D53" t="str">
            <v>2015</v>
          </cell>
          <cell r="E53" t="str">
            <v>FTFY_EARNERS</v>
          </cell>
          <cell r="F53" t="str">
            <v>L5</v>
          </cell>
          <cell r="G53" t="str">
            <v>M</v>
          </cell>
          <cell r="H53" t="str">
            <v>Y25T64</v>
          </cell>
          <cell r="I53" t="str">
            <v>AUD</v>
          </cell>
          <cell r="J53">
            <v>83003.7578125</v>
          </cell>
          <cell r="K53" t="str">
            <v>Sample Survey</v>
          </cell>
        </row>
        <row r="54">
          <cell r="A54" t="str">
            <v>Australia-L5-M-Y35T44</v>
          </cell>
          <cell r="B54" t="str">
            <v>AUS</v>
          </cell>
          <cell r="C54" t="str">
            <v>Australia</v>
          </cell>
          <cell r="D54" t="str">
            <v>2015</v>
          </cell>
          <cell r="E54" t="str">
            <v>FTFY_EARNERS</v>
          </cell>
          <cell r="F54" t="str">
            <v>L5</v>
          </cell>
          <cell r="G54" t="str">
            <v>M</v>
          </cell>
          <cell r="H54" t="str">
            <v>Y35T44</v>
          </cell>
          <cell r="I54" t="str">
            <v>AUD</v>
          </cell>
          <cell r="J54">
            <v>92992.796875</v>
          </cell>
          <cell r="K54" t="str">
            <v>Sample Survey</v>
          </cell>
        </row>
        <row r="55">
          <cell r="A55" t="str">
            <v>Australia-L5-M-Y45T54</v>
          </cell>
          <cell r="B55" t="str">
            <v>AUS</v>
          </cell>
          <cell r="C55" t="str">
            <v>Australia</v>
          </cell>
          <cell r="D55" t="str">
            <v>2015</v>
          </cell>
          <cell r="E55" t="str">
            <v>FTFY_EARNERS</v>
          </cell>
          <cell r="F55" t="str">
            <v>L5</v>
          </cell>
          <cell r="G55" t="str">
            <v>M</v>
          </cell>
          <cell r="H55" t="str">
            <v>Y45T54</v>
          </cell>
          <cell r="I55" t="str">
            <v>AUD</v>
          </cell>
          <cell r="J55">
            <v>87874.0859375</v>
          </cell>
          <cell r="K55" t="str">
            <v>Sample Survey</v>
          </cell>
        </row>
        <row r="56">
          <cell r="A56" t="str">
            <v>Australia-L5-M-Y55T64</v>
          </cell>
          <cell r="B56" t="str">
            <v>AUS</v>
          </cell>
          <cell r="C56" t="str">
            <v>Australia</v>
          </cell>
          <cell r="D56" t="str">
            <v>2015</v>
          </cell>
          <cell r="E56" t="str">
            <v>FTFY_EARNERS</v>
          </cell>
          <cell r="F56" t="str">
            <v>L5</v>
          </cell>
          <cell r="G56" t="str">
            <v>M</v>
          </cell>
          <cell r="H56" t="str">
            <v>Y55T64</v>
          </cell>
          <cell r="I56" t="str">
            <v>AUD</v>
          </cell>
          <cell r="J56">
            <v>83422.1484375</v>
          </cell>
          <cell r="K56" t="str">
            <v>Sample Survey</v>
          </cell>
        </row>
        <row r="57">
          <cell r="A57" t="str">
            <v>Australia-L5-T-Y25T34</v>
          </cell>
          <cell r="B57" t="str">
            <v>AUS</v>
          </cell>
          <cell r="C57" t="str">
            <v>Australia</v>
          </cell>
          <cell r="D57" t="str">
            <v>2015</v>
          </cell>
          <cell r="E57" t="str">
            <v>FTFY_EARNERS</v>
          </cell>
          <cell r="F57" t="str">
            <v>L5</v>
          </cell>
          <cell r="G57" t="str">
            <v>T</v>
          </cell>
          <cell r="H57" t="str">
            <v>Y25T34</v>
          </cell>
          <cell r="I57" t="str">
            <v>AUD</v>
          </cell>
          <cell r="J57">
            <v>61097.203125</v>
          </cell>
          <cell r="K57" t="str">
            <v>Sample Survey</v>
          </cell>
        </row>
        <row r="58">
          <cell r="A58" t="str">
            <v>Australia-L5-T-Y25T64</v>
          </cell>
          <cell r="B58" t="str">
            <v>AUS</v>
          </cell>
          <cell r="C58" t="str">
            <v>Australia</v>
          </cell>
          <cell r="D58" t="str">
            <v>2015</v>
          </cell>
          <cell r="E58" t="str">
            <v>FTFY_EARNERS</v>
          </cell>
          <cell r="F58" t="str">
            <v>L5</v>
          </cell>
          <cell r="G58" t="str">
            <v>T</v>
          </cell>
          <cell r="H58" t="str">
            <v>Y25T64</v>
          </cell>
          <cell r="I58" t="str">
            <v>AUD</v>
          </cell>
          <cell r="J58">
            <v>74631.2109375</v>
          </cell>
          <cell r="K58" t="str">
            <v>Sample Survey</v>
          </cell>
        </row>
        <row r="59">
          <cell r="A59" t="str">
            <v>Australia-L5-T-Y35T44</v>
          </cell>
          <cell r="B59" t="str">
            <v>AUS</v>
          </cell>
          <cell r="C59" t="str">
            <v>Australia</v>
          </cell>
          <cell r="D59" t="str">
            <v>2015</v>
          </cell>
          <cell r="E59" t="str">
            <v>FTFY_EARNERS</v>
          </cell>
          <cell r="F59" t="str">
            <v>L5</v>
          </cell>
          <cell r="G59" t="str">
            <v>T</v>
          </cell>
          <cell r="H59" t="str">
            <v>Y35T44</v>
          </cell>
          <cell r="I59" t="str">
            <v>AUD</v>
          </cell>
          <cell r="J59">
            <v>79602.75</v>
          </cell>
          <cell r="K59" t="str">
            <v>Sample Survey</v>
          </cell>
        </row>
        <row r="60">
          <cell r="A60" t="str">
            <v>Australia-L5-T-Y45T54</v>
          </cell>
          <cell r="B60" t="str">
            <v>AUS</v>
          </cell>
          <cell r="C60" t="str">
            <v>Australia</v>
          </cell>
          <cell r="D60" t="str">
            <v>2015</v>
          </cell>
          <cell r="E60" t="str">
            <v>FTFY_EARNERS</v>
          </cell>
          <cell r="F60" t="str">
            <v>L5</v>
          </cell>
          <cell r="G60" t="str">
            <v>T</v>
          </cell>
          <cell r="H60" t="str">
            <v>Y45T54</v>
          </cell>
          <cell r="I60" t="str">
            <v>AUD</v>
          </cell>
          <cell r="J60">
            <v>81338.3125</v>
          </cell>
          <cell r="K60" t="str">
            <v>Sample Survey</v>
          </cell>
        </row>
        <row r="61">
          <cell r="A61" t="str">
            <v>Australia-L5-T-Y55T64</v>
          </cell>
          <cell r="B61" t="str">
            <v>AUS</v>
          </cell>
          <cell r="C61" t="str">
            <v>Australia</v>
          </cell>
          <cell r="D61" t="str">
            <v>2015</v>
          </cell>
          <cell r="E61" t="str">
            <v>FTFY_EARNERS</v>
          </cell>
          <cell r="F61" t="str">
            <v>L5</v>
          </cell>
          <cell r="G61" t="str">
            <v>T</v>
          </cell>
          <cell r="H61" t="str">
            <v>Y55T64</v>
          </cell>
          <cell r="I61" t="str">
            <v>AUD</v>
          </cell>
          <cell r="J61">
            <v>77155.5546875</v>
          </cell>
          <cell r="K61" t="str">
            <v>Sample Survey</v>
          </cell>
        </row>
        <row r="62">
          <cell r="A62" t="str">
            <v>Australia-L5T8-F-Y25T34</v>
          </cell>
          <cell r="B62" t="str">
            <v>AUS</v>
          </cell>
          <cell r="C62" t="str">
            <v>Australia</v>
          </cell>
          <cell r="D62" t="str">
            <v>2015</v>
          </cell>
          <cell r="E62" t="str">
            <v>FTFY_EARNERS</v>
          </cell>
          <cell r="F62" t="str">
            <v>L5T8</v>
          </cell>
          <cell r="G62" t="str">
            <v>F</v>
          </cell>
          <cell r="H62" t="str">
            <v>Y25T34</v>
          </cell>
          <cell r="I62" t="str">
            <v>AUD</v>
          </cell>
          <cell r="J62">
            <v>70867.625</v>
          </cell>
          <cell r="K62" t="str">
            <v>Sample Survey</v>
          </cell>
        </row>
        <row r="63">
          <cell r="A63" t="str">
            <v>Australia-L5T8-F-Y25T64</v>
          </cell>
          <cell r="B63" t="str">
            <v>AUS</v>
          </cell>
          <cell r="C63" t="str">
            <v>Australia</v>
          </cell>
          <cell r="D63" t="str">
            <v>2015</v>
          </cell>
          <cell r="E63" t="str">
            <v>FTFY_EARNERS</v>
          </cell>
          <cell r="F63" t="str">
            <v>L5T8</v>
          </cell>
          <cell r="G63" t="str">
            <v>F</v>
          </cell>
          <cell r="H63" t="str">
            <v>Y25T64</v>
          </cell>
          <cell r="I63" t="str">
            <v>AUD</v>
          </cell>
          <cell r="J63">
            <v>81713.7421875</v>
          </cell>
          <cell r="K63" t="str">
            <v>Sample Survey</v>
          </cell>
        </row>
        <row r="64">
          <cell r="A64" t="str">
            <v>Australia-L5T8-F-Y35T44</v>
          </cell>
          <cell r="B64" t="str">
            <v>AUS</v>
          </cell>
          <cell r="C64" t="str">
            <v>Australia</v>
          </cell>
          <cell r="D64" t="str">
            <v>2015</v>
          </cell>
          <cell r="E64" t="str">
            <v>FTFY_EARNERS</v>
          </cell>
          <cell r="F64" t="str">
            <v>L5T8</v>
          </cell>
          <cell r="G64" t="str">
            <v>F</v>
          </cell>
          <cell r="H64" t="str">
            <v>Y35T44</v>
          </cell>
          <cell r="I64" t="str">
            <v>AUD</v>
          </cell>
          <cell r="J64">
            <v>82499.7109375</v>
          </cell>
          <cell r="K64" t="str">
            <v>Sample Survey</v>
          </cell>
        </row>
        <row r="65">
          <cell r="A65" t="str">
            <v>Australia-L5T8-F-Y45T54</v>
          </cell>
          <cell r="B65" t="str">
            <v>AUS</v>
          </cell>
          <cell r="C65" t="str">
            <v>Australia</v>
          </cell>
          <cell r="D65" t="str">
            <v>2015</v>
          </cell>
          <cell r="E65" t="str">
            <v>FTFY_EARNERS</v>
          </cell>
          <cell r="F65" t="str">
            <v>L5T8</v>
          </cell>
          <cell r="G65" t="str">
            <v>F</v>
          </cell>
          <cell r="H65" t="str">
            <v>Y45T54</v>
          </cell>
          <cell r="I65" t="str">
            <v>AUD</v>
          </cell>
          <cell r="J65">
            <v>88837.65625</v>
          </cell>
          <cell r="K65" t="str">
            <v>Sample Survey</v>
          </cell>
        </row>
        <row r="66">
          <cell r="A66" t="str">
            <v>Australia-L5T8-F-Y55T64</v>
          </cell>
          <cell r="B66" t="str">
            <v>AUS</v>
          </cell>
          <cell r="C66" t="str">
            <v>Australia</v>
          </cell>
          <cell r="D66" t="str">
            <v>2015</v>
          </cell>
          <cell r="E66" t="str">
            <v>FTFY_EARNERS</v>
          </cell>
          <cell r="F66" t="str">
            <v>L5T8</v>
          </cell>
          <cell r="G66" t="str">
            <v>F</v>
          </cell>
          <cell r="H66" t="str">
            <v>Y55T64</v>
          </cell>
          <cell r="I66" t="str">
            <v>AUD</v>
          </cell>
          <cell r="J66">
            <v>102263.3359375</v>
          </cell>
          <cell r="K66" t="str">
            <v>Sample Survey</v>
          </cell>
        </row>
        <row r="67">
          <cell r="A67" t="str">
            <v>Australia-L5T8-M-Y25T34</v>
          </cell>
          <cell r="B67" t="str">
            <v>AUS</v>
          </cell>
          <cell r="C67" t="str">
            <v>Australia</v>
          </cell>
          <cell r="D67" t="str">
            <v>2015</v>
          </cell>
          <cell r="E67" t="str">
            <v>FTFY_EARNERS</v>
          </cell>
          <cell r="F67" t="str">
            <v>L5T8</v>
          </cell>
          <cell r="G67" t="str">
            <v>M</v>
          </cell>
          <cell r="H67" t="str">
            <v>Y25T34</v>
          </cell>
          <cell r="I67" t="str">
            <v>AUD</v>
          </cell>
          <cell r="J67">
            <v>81756.2890625</v>
          </cell>
          <cell r="K67" t="str">
            <v>Sample Survey</v>
          </cell>
        </row>
        <row r="68">
          <cell r="A68" t="str">
            <v>Australia-L5T8-M-Y25T64</v>
          </cell>
          <cell r="B68" t="str">
            <v>AUS</v>
          </cell>
          <cell r="C68" t="str">
            <v>Australia</v>
          </cell>
          <cell r="D68" t="str">
            <v>2015</v>
          </cell>
          <cell r="E68" t="str">
            <v>FTFY_EARNERS</v>
          </cell>
          <cell r="F68" t="str">
            <v>L5T8</v>
          </cell>
          <cell r="G68" t="str">
            <v>M</v>
          </cell>
          <cell r="H68" t="str">
            <v>Y25T64</v>
          </cell>
          <cell r="I68" t="str">
            <v>AUD</v>
          </cell>
          <cell r="J68">
            <v>103518.2421875</v>
          </cell>
          <cell r="K68" t="str">
            <v>Sample Survey</v>
          </cell>
        </row>
        <row r="69">
          <cell r="A69" t="str">
            <v>Australia-L5T8-M-Y35T44</v>
          </cell>
          <cell r="B69" t="str">
            <v>AUS</v>
          </cell>
          <cell r="C69" t="str">
            <v>Australia</v>
          </cell>
          <cell r="D69" t="str">
            <v>2015</v>
          </cell>
          <cell r="E69" t="str">
            <v>FTFY_EARNERS</v>
          </cell>
          <cell r="F69" t="str">
            <v>L5T8</v>
          </cell>
          <cell r="G69" t="str">
            <v>M</v>
          </cell>
          <cell r="H69" t="str">
            <v>Y35T44</v>
          </cell>
          <cell r="I69" t="str">
            <v>AUD</v>
          </cell>
          <cell r="J69">
            <v>109377.5625</v>
          </cell>
          <cell r="K69" t="str">
            <v>Sample Survey</v>
          </cell>
        </row>
        <row r="70">
          <cell r="A70" t="str">
            <v>Australia-L5T8-M-Y45T54</v>
          </cell>
          <cell r="B70" t="str">
            <v>AUS</v>
          </cell>
          <cell r="C70" t="str">
            <v>Australia</v>
          </cell>
          <cell r="D70" t="str">
            <v>2015</v>
          </cell>
          <cell r="E70" t="str">
            <v>FTFY_EARNERS</v>
          </cell>
          <cell r="F70" t="str">
            <v>L5T8</v>
          </cell>
          <cell r="G70" t="str">
            <v>M</v>
          </cell>
          <cell r="H70" t="str">
            <v>Y45T54</v>
          </cell>
          <cell r="I70" t="str">
            <v>AUD</v>
          </cell>
          <cell r="J70">
            <v>122501.875</v>
          </cell>
          <cell r="K70" t="str">
            <v>Sample Survey</v>
          </cell>
        </row>
        <row r="71">
          <cell r="A71" t="str">
            <v>Australia-L5T8-M-Y55T64</v>
          </cell>
          <cell r="B71" t="str">
            <v>AUS</v>
          </cell>
          <cell r="C71" t="str">
            <v>Australia</v>
          </cell>
          <cell r="D71" t="str">
            <v>2015</v>
          </cell>
          <cell r="E71" t="str">
            <v>FTFY_EARNERS</v>
          </cell>
          <cell r="F71" t="str">
            <v>L5T8</v>
          </cell>
          <cell r="G71" t="str">
            <v>M</v>
          </cell>
          <cell r="H71" t="str">
            <v>Y55T64</v>
          </cell>
          <cell r="I71" t="str">
            <v>AUD</v>
          </cell>
          <cell r="J71">
            <v>105854.96875</v>
          </cell>
          <cell r="K71" t="str">
            <v>Sample Survey</v>
          </cell>
        </row>
        <row r="72">
          <cell r="A72" t="str">
            <v>Australia-L5T8-T-Y25T34</v>
          </cell>
          <cell r="B72" t="str">
            <v>AUS</v>
          </cell>
          <cell r="C72" t="str">
            <v>Australia</v>
          </cell>
          <cell r="D72" t="str">
            <v>2015</v>
          </cell>
          <cell r="E72" t="str">
            <v>FTFY_EARNERS</v>
          </cell>
          <cell r="F72" t="str">
            <v>L5T8</v>
          </cell>
          <cell r="G72" t="str">
            <v>T</v>
          </cell>
          <cell r="H72" t="str">
            <v>Y25T34</v>
          </cell>
          <cell r="I72" t="str">
            <v>AUD</v>
          </cell>
          <cell r="J72">
            <v>76254</v>
          </cell>
          <cell r="K72" t="str">
            <v>Sample Survey</v>
          </cell>
        </row>
        <row r="73">
          <cell r="A73" t="str">
            <v>Australia-L5T8-T-Y25T64</v>
          </cell>
          <cell r="B73" t="str">
            <v>AUS</v>
          </cell>
          <cell r="C73" t="str">
            <v>Australia</v>
          </cell>
          <cell r="D73" t="str">
            <v>2015</v>
          </cell>
          <cell r="E73" t="str">
            <v>FTFY_EARNERS</v>
          </cell>
          <cell r="F73" t="str">
            <v>L5T8</v>
          </cell>
          <cell r="G73" t="str">
            <v>T</v>
          </cell>
          <cell r="H73" t="str">
            <v>Y25T64</v>
          </cell>
          <cell r="I73" t="str">
            <v>AUD</v>
          </cell>
          <cell r="J73">
            <v>93914.1015625</v>
          </cell>
          <cell r="K73" t="str">
            <v>Sample Survey</v>
          </cell>
        </row>
        <row r="74">
          <cell r="A74" t="str">
            <v>Australia-L5T8-T-Y35T44</v>
          </cell>
          <cell r="B74" t="str">
            <v>AUS</v>
          </cell>
          <cell r="C74" t="str">
            <v>Australia</v>
          </cell>
          <cell r="D74" t="str">
            <v>2015</v>
          </cell>
          <cell r="E74" t="str">
            <v>FTFY_EARNERS</v>
          </cell>
          <cell r="F74" t="str">
            <v>L5T8</v>
          </cell>
          <cell r="G74" t="str">
            <v>T</v>
          </cell>
          <cell r="H74" t="str">
            <v>Y35T44</v>
          </cell>
          <cell r="I74" t="str">
            <v>AUD</v>
          </cell>
          <cell r="J74">
            <v>98845.0859375</v>
          </cell>
          <cell r="K74" t="str">
            <v>Sample Survey</v>
          </cell>
        </row>
        <row r="75">
          <cell r="A75" t="str">
            <v>Australia-L5T8-T-Y45T54</v>
          </cell>
          <cell r="B75" t="str">
            <v>AUS</v>
          </cell>
          <cell r="C75" t="str">
            <v>Australia</v>
          </cell>
          <cell r="D75" t="str">
            <v>2015</v>
          </cell>
          <cell r="E75" t="str">
            <v>FTFY_EARNERS</v>
          </cell>
          <cell r="F75" t="str">
            <v>L5T8</v>
          </cell>
          <cell r="G75" t="str">
            <v>T</v>
          </cell>
          <cell r="H75" t="str">
            <v>Y45T54</v>
          </cell>
          <cell r="I75" t="str">
            <v>AUD</v>
          </cell>
          <cell r="J75">
            <v>108268.1875</v>
          </cell>
          <cell r="K75" t="str">
            <v>Sample Survey</v>
          </cell>
        </row>
        <row r="76">
          <cell r="A76" t="str">
            <v>Australia-L5T8-T-Y55T64</v>
          </cell>
          <cell r="B76" t="str">
            <v>AUS</v>
          </cell>
          <cell r="C76" t="str">
            <v>Australia</v>
          </cell>
          <cell r="D76" t="str">
            <v>2015</v>
          </cell>
          <cell r="E76" t="str">
            <v>FTFY_EARNERS</v>
          </cell>
          <cell r="F76" t="str">
            <v>L5T8</v>
          </cell>
          <cell r="G76" t="str">
            <v>T</v>
          </cell>
          <cell r="H76" t="str">
            <v>Y55T64</v>
          </cell>
          <cell r="I76" t="str">
            <v>AUD</v>
          </cell>
          <cell r="J76">
            <v>104202.3125</v>
          </cell>
          <cell r="K76" t="str">
            <v>Sample Survey</v>
          </cell>
        </row>
        <row r="77">
          <cell r="A77" t="str">
            <v>Australia-L6-F-Y25T34</v>
          </cell>
          <cell r="B77" t="str">
            <v>AUS</v>
          </cell>
          <cell r="C77" t="str">
            <v>Australia</v>
          </cell>
          <cell r="D77" t="str">
            <v>2015</v>
          </cell>
          <cell r="E77" t="str">
            <v>FTFY_EARNERS</v>
          </cell>
          <cell r="F77" t="str">
            <v>L6</v>
          </cell>
          <cell r="G77" t="str">
            <v>F</v>
          </cell>
          <cell r="H77" t="str">
            <v>Y25T34</v>
          </cell>
          <cell r="I77" t="str">
            <v>AUD</v>
          </cell>
          <cell r="J77">
            <v>73791.1953125</v>
          </cell>
          <cell r="K77" t="str">
            <v>Sample Survey</v>
          </cell>
        </row>
        <row r="78">
          <cell r="A78" t="str">
            <v>Australia-L6-F-Y25T64</v>
          </cell>
          <cell r="B78" t="str">
            <v>AUS</v>
          </cell>
          <cell r="C78" t="str">
            <v>Australia</v>
          </cell>
          <cell r="D78" t="str">
            <v>2015</v>
          </cell>
          <cell r="E78" t="str">
            <v>FTFY_EARNERS</v>
          </cell>
          <cell r="F78" t="str">
            <v>L6</v>
          </cell>
          <cell r="G78" t="str">
            <v>F</v>
          </cell>
          <cell r="H78" t="str">
            <v>Y25T64</v>
          </cell>
          <cell r="I78" t="str">
            <v>AUD</v>
          </cell>
          <cell r="J78">
            <v>81401.9609375</v>
          </cell>
          <cell r="K78" t="str">
            <v>Sample Survey</v>
          </cell>
        </row>
        <row r="79">
          <cell r="A79" t="str">
            <v>Australia-L6-F-Y35T44</v>
          </cell>
          <cell r="B79" t="str">
            <v>AUS</v>
          </cell>
          <cell r="C79" t="str">
            <v>Australia</v>
          </cell>
          <cell r="D79" t="str">
            <v>2015</v>
          </cell>
          <cell r="E79" t="str">
            <v>FTFY_EARNERS</v>
          </cell>
          <cell r="F79" t="str">
            <v>L6</v>
          </cell>
          <cell r="G79" t="str">
            <v>F</v>
          </cell>
          <cell r="H79" t="str">
            <v>Y35T44</v>
          </cell>
          <cell r="I79" t="str">
            <v>AUD</v>
          </cell>
          <cell r="J79">
            <v>87478.609375</v>
          </cell>
          <cell r="K79" t="str">
            <v>Sample Survey</v>
          </cell>
        </row>
        <row r="80">
          <cell r="A80" t="str">
            <v>Australia-L6-F-Y45T54</v>
          </cell>
          <cell r="B80" t="str">
            <v>AUS</v>
          </cell>
          <cell r="C80" t="str">
            <v>Australia</v>
          </cell>
          <cell r="D80" t="str">
            <v>2015</v>
          </cell>
          <cell r="E80" t="str">
            <v>FTFY_EARNERS</v>
          </cell>
          <cell r="F80" t="str">
            <v>L6</v>
          </cell>
          <cell r="G80" t="str">
            <v>F</v>
          </cell>
          <cell r="H80" t="str">
            <v>Y45T54</v>
          </cell>
          <cell r="I80" t="str">
            <v>AUD</v>
          </cell>
          <cell r="J80">
            <v>86839.6796875</v>
          </cell>
          <cell r="K80" t="str">
            <v>Sample Survey</v>
          </cell>
        </row>
        <row r="81">
          <cell r="A81" t="str">
            <v>Australia-L6-F-Y55T64</v>
          </cell>
          <cell r="B81" t="str">
            <v>AUS</v>
          </cell>
          <cell r="C81" t="str">
            <v>Australia</v>
          </cell>
          <cell r="D81" t="str">
            <v>2015</v>
          </cell>
          <cell r="E81" t="str">
            <v>FTFY_EARNERS</v>
          </cell>
          <cell r="F81" t="str">
            <v>L6</v>
          </cell>
          <cell r="G81" t="str">
            <v>F</v>
          </cell>
          <cell r="H81" t="str">
            <v>Y55T64</v>
          </cell>
          <cell r="I81" t="str">
            <v>AUD</v>
          </cell>
          <cell r="J81">
            <v>88283.8828125</v>
          </cell>
          <cell r="K81" t="str">
            <v>Sample Survey</v>
          </cell>
        </row>
        <row r="82">
          <cell r="A82" t="str">
            <v>Australia-L6-M-Y25T34</v>
          </cell>
          <cell r="B82" t="str">
            <v>AUS</v>
          </cell>
          <cell r="C82" t="str">
            <v>Australia</v>
          </cell>
          <cell r="D82" t="str">
            <v>2015</v>
          </cell>
          <cell r="E82" t="str">
            <v>FTFY_EARNERS</v>
          </cell>
          <cell r="F82" t="str">
            <v>L6</v>
          </cell>
          <cell r="G82" t="str">
            <v>M</v>
          </cell>
          <cell r="H82" t="str">
            <v>Y25T34</v>
          </cell>
          <cell r="I82" t="str">
            <v>AUD</v>
          </cell>
          <cell r="J82">
            <v>86031.6328125</v>
          </cell>
          <cell r="K82" t="str">
            <v>Sample Survey</v>
          </cell>
        </row>
        <row r="83">
          <cell r="A83" t="str">
            <v>Australia-L6-M-Y25T64</v>
          </cell>
          <cell r="B83" t="str">
            <v>AUS</v>
          </cell>
          <cell r="C83" t="str">
            <v>Australia</v>
          </cell>
          <cell r="D83" t="str">
            <v>2015</v>
          </cell>
          <cell r="E83" t="str">
            <v>FTFY_EARNERS</v>
          </cell>
          <cell r="F83" t="str">
            <v>L6</v>
          </cell>
          <cell r="G83" t="str">
            <v>M</v>
          </cell>
          <cell r="H83" t="str">
            <v>Y25T64</v>
          </cell>
          <cell r="I83" t="str">
            <v>AUD</v>
          </cell>
          <cell r="J83">
            <v>108385.8671875</v>
          </cell>
          <cell r="K83" t="str">
            <v>Sample Survey</v>
          </cell>
        </row>
        <row r="84">
          <cell r="A84" t="str">
            <v>Australia-L6-M-Y35T44</v>
          </cell>
          <cell r="B84" t="str">
            <v>AUS</v>
          </cell>
          <cell r="C84" t="str">
            <v>Australia</v>
          </cell>
          <cell r="D84" t="str">
            <v>2015</v>
          </cell>
          <cell r="E84" t="str">
            <v>FTFY_EARNERS</v>
          </cell>
          <cell r="F84" t="str">
            <v>L6</v>
          </cell>
          <cell r="G84" t="str">
            <v>M</v>
          </cell>
          <cell r="H84" t="str">
            <v>Y35T44</v>
          </cell>
          <cell r="I84" t="str">
            <v>AUD</v>
          </cell>
          <cell r="J84">
            <v>111488</v>
          </cell>
          <cell r="K84" t="str">
            <v>Sample Survey</v>
          </cell>
        </row>
        <row r="85">
          <cell r="A85" t="str">
            <v>Australia-L6-M-Y45T54</v>
          </cell>
          <cell r="B85" t="str">
            <v>AUS</v>
          </cell>
          <cell r="C85" t="str">
            <v>Australia</v>
          </cell>
          <cell r="D85" t="str">
            <v>2015</v>
          </cell>
          <cell r="E85" t="str">
            <v>FTFY_EARNERS</v>
          </cell>
          <cell r="F85" t="str">
            <v>L6</v>
          </cell>
          <cell r="G85" t="str">
            <v>M</v>
          </cell>
          <cell r="H85" t="str">
            <v>Y45T54</v>
          </cell>
          <cell r="I85" t="str">
            <v>AUD</v>
          </cell>
          <cell r="J85">
            <v>139259.234375</v>
          </cell>
          <cell r="K85" t="str">
            <v>Sample Survey</v>
          </cell>
        </row>
        <row r="86">
          <cell r="A86" t="str">
            <v>Australia-L6-M-Y55T64</v>
          </cell>
          <cell r="B86" t="str">
            <v>AUS</v>
          </cell>
          <cell r="C86" t="str">
            <v>Australia</v>
          </cell>
          <cell r="D86" t="str">
            <v>2015</v>
          </cell>
          <cell r="E86" t="str">
            <v>FTFY_EARNERS</v>
          </cell>
          <cell r="F86" t="str">
            <v>L6</v>
          </cell>
          <cell r="G86" t="str">
            <v>M</v>
          </cell>
          <cell r="H86" t="str">
            <v>Y55T64</v>
          </cell>
          <cell r="I86" t="str">
            <v>AUD</v>
          </cell>
          <cell r="J86">
            <v>106842.078125</v>
          </cell>
          <cell r="K86" t="str">
            <v>Sample Survey</v>
          </cell>
        </row>
        <row r="87">
          <cell r="A87" t="str">
            <v>Australia-L6-T-Y25T34</v>
          </cell>
          <cell r="B87" t="str">
            <v>AUS</v>
          </cell>
          <cell r="C87" t="str">
            <v>Australia</v>
          </cell>
          <cell r="D87" t="str">
            <v>2015</v>
          </cell>
          <cell r="E87" t="str">
            <v>FTFY_EARNERS</v>
          </cell>
          <cell r="F87" t="str">
            <v>L6</v>
          </cell>
          <cell r="G87" t="str">
            <v>T</v>
          </cell>
          <cell r="H87" t="str">
            <v>Y25T34</v>
          </cell>
          <cell r="I87" t="str">
            <v>AUD</v>
          </cell>
          <cell r="J87">
            <v>79697.21875</v>
          </cell>
          <cell r="K87" t="str">
            <v>Sample Survey</v>
          </cell>
        </row>
        <row r="88">
          <cell r="A88" t="str">
            <v>Australia-L6-T-Y25T64</v>
          </cell>
          <cell r="B88" t="str">
            <v>AUS</v>
          </cell>
          <cell r="C88" t="str">
            <v>Australia</v>
          </cell>
          <cell r="D88" t="str">
            <v>2015</v>
          </cell>
          <cell r="E88" t="str">
            <v>FTFY_EARNERS</v>
          </cell>
          <cell r="F88" t="str">
            <v>L6</v>
          </cell>
          <cell r="G88" t="str">
            <v>T</v>
          </cell>
          <cell r="H88" t="str">
            <v>Y25T64</v>
          </cell>
          <cell r="I88" t="str">
            <v>AUD</v>
          </cell>
          <cell r="J88">
            <v>96193.5546875</v>
          </cell>
          <cell r="K88" t="str">
            <v>Sample Survey</v>
          </cell>
        </row>
        <row r="89">
          <cell r="A89" t="str">
            <v>Australia-L6-T-Y35T44</v>
          </cell>
          <cell r="B89" t="str">
            <v>AUS</v>
          </cell>
          <cell r="C89" t="str">
            <v>Australia</v>
          </cell>
          <cell r="D89" t="str">
            <v>2015</v>
          </cell>
          <cell r="E89" t="str">
            <v>FTFY_EARNERS</v>
          </cell>
          <cell r="F89" t="str">
            <v>L6</v>
          </cell>
          <cell r="G89" t="str">
            <v>T</v>
          </cell>
          <cell r="H89" t="str">
            <v>Y35T44</v>
          </cell>
          <cell r="I89" t="str">
            <v>AUD</v>
          </cell>
          <cell r="J89">
            <v>101588.703125</v>
          </cell>
          <cell r="K89" t="str">
            <v>Sample Survey</v>
          </cell>
        </row>
        <row r="90">
          <cell r="A90" t="str">
            <v>Australia-L6-T-Y45T54</v>
          </cell>
          <cell r="B90" t="str">
            <v>AUS</v>
          </cell>
          <cell r="C90" t="str">
            <v>Australia</v>
          </cell>
          <cell r="D90" t="str">
            <v>2015</v>
          </cell>
          <cell r="E90" t="str">
            <v>FTFY_EARNERS</v>
          </cell>
          <cell r="F90" t="str">
            <v>L6</v>
          </cell>
          <cell r="G90" t="str">
            <v>T</v>
          </cell>
          <cell r="H90" t="str">
            <v>Y45T54</v>
          </cell>
          <cell r="I90" t="str">
            <v>AUD</v>
          </cell>
          <cell r="J90">
            <v>116418.328125</v>
          </cell>
          <cell r="K90" t="str">
            <v>Sample Survey</v>
          </cell>
        </row>
        <row r="91">
          <cell r="A91" t="str">
            <v>Australia-L6-T-Y55T64</v>
          </cell>
          <cell r="B91" t="str">
            <v>AUS</v>
          </cell>
          <cell r="C91" t="str">
            <v>Australia</v>
          </cell>
          <cell r="D91" t="str">
            <v>2015</v>
          </cell>
          <cell r="E91" t="str">
            <v>FTFY_EARNERS</v>
          </cell>
          <cell r="F91" t="str">
            <v>L6</v>
          </cell>
          <cell r="G91" t="str">
            <v>T</v>
          </cell>
          <cell r="H91" t="str">
            <v>Y55T64</v>
          </cell>
          <cell r="I91" t="str">
            <v>AUD</v>
          </cell>
          <cell r="J91">
            <v>99526.1640625</v>
          </cell>
          <cell r="K91" t="str">
            <v>Sample Survey</v>
          </cell>
        </row>
        <row r="92">
          <cell r="A92" t="str">
            <v>Australia-L6T8-F-Y25T34</v>
          </cell>
          <cell r="B92" t="str">
            <v>AUS</v>
          </cell>
          <cell r="C92" t="str">
            <v>Australia</v>
          </cell>
          <cell r="D92" t="str">
            <v>2015</v>
          </cell>
          <cell r="E92" t="str">
            <v>FTFY_EARNERS</v>
          </cell>
          <cell r="F92" t="str">
            <v>L6T8</v>
          </cell>
          <cell r="G92" t="str">
            <v>F</v>
          </cell>
          <cell r="H92" t="str">
            <v>Y25T34</v>
          </cell>
          <cell r="I92" t="str">
            <v>AUD</v>
          </cell>
          <cell r="J92">
            <v>73888.6015625</v>
          </cell>
          <cell r="K92" t="str">
            <v>Sample Survey</v>
          </cell>
        </row>
        <row r="93">
          <cell r="A93" t="str">
            <v>Australia-L6T8-F-Y25T64</v>
          </cell>
          <cell r="B93" t="str">
            <v>AUS</v>
          </cell>
          <cell r="C93" t="str">
            <v>Australia</v>
          </cell>
          <cell r="D93" t="str">
            <v>2015</v>
          </cell>
          <cell r="E93" t="str">
            <v>FTFY_EARNERS</v>
          </cell>
          <cell r="F93" t="str">
            <v>L6T8</v>
          </cell>
          <cell r="G93" t="str">
            <v>F</v>
          </cell>
          <cell r="H93" t="str">
            <v>Y25T64</v>
          </cell>
          <cell r="I93" t="str">
            <v>AUD</v>
          </cell>
          <cell r="J93">
            <v>87134.6796875</v>
          </cell>
          <cell r="K93" t="str">
            <v>Sample Survey</v>
          </cell>
        </row>
        <row r="94">
          <cell r="A94" t="str">
            <v>Australia-L6T8-F-Y35T44</v>
          </cell>
          <cell r="B94" t="str">
            <v>AUS</v>
          </cell>
          <cell r="C94" t="str">
            <v>Australia</v>
          </cell>
          <cell r="D94" t="str">
            <v>2015</v>
          </cell>
          <cell r="E94" t="str">
            <v>FTFY_EARNERS</v>
          </cell>
          <cell r="F94" t="str">
            <v>L6T8</v>
          </cell>
          <cell r="G94" t="str">
            <v>F</v>
          </cell>
          <cell r="H94" t="str">
            <v>Y35T44</v>
          </cell>
          <cell r="I94" t="str">
            <v>AUD</v>
          </cell>
          <cell r="J94">
            <v>89682.328125</v>
          </cell>
          <cell r="K94" t="str">
            <v>Sample Survey</v>
          </cell>
        </row>
        <row r="95">
          <cell r="A95" t="str">
            <v>Australia-L6T8-F-Y45T54</v>
          </cell>
          <cell r="B95" t="str">
            <v>AUS</v>
          </cell>
          <cell r="C95" t="str">
            <v>Australia</v>
          </cell>
          <cell r="D95" t="str">
            <v>2015</v>
          </cell>
          <cell r="E95" t="str">
            <v>FTFY_EARNERS</v>
          </cell>
          <cell r="F95" t="str">
            <v>L6T8</v>
          </cell>
          <cell r="G95" t="str">
            <v>F</v>
          </cell>
          <cell r="H95" t="str">
            <v>Y45T54</v>
          </cell>
          <cell r="I95" t="str">
            <v>AUD</v>
          </cell>
          <cell r="J95">
            <v>96358.453125</v>
          </cell>
          <cell r="K95" t="str">
            <v>Sample Survey</v>
          </cell>
        </row>
        <row r="96">
          <cell r="A96" t="str">
            <v>Australia-L6T8-F-Y55T64</v>
          </cell>
          <cell r="B96" t="str">
            <v>AUS</v>
          </cell>
          <cell r="C96" t="str">
            <v>Australia</v>
          </cell>
          <cell r="D96" t="str">
            <v>2015</v>
          </cell>
          <cell r="E96" t="str">
            <v>FTFY_EARNERS</v>
          </cell>
          <cell r="F96" t="str">
            <v>L6T8</v>
          </cell>
          <cell r="G96" t="str">
            <v>F</v>
          </cell>
          <cell r="H96" t="str">
            <v>Y55T64</v>
          </cell>
          <cell r="I96" t="str">
            <v>AUD</v>
          </cell>
          <cell r="J96">
            <v>116054.3203125</v>
          </cell>
          <cell r="K96" t="str">
            <v>Sample Survey</v>
          </cell>
        </row>
        <row r="97">
          <cell r="A97" t="str">
            <v>Australia-L6T8-M-Y25T34</v>
          </cell>
          <cell r="B97" t="str">
            <v>AUS</v>
          </cell>
          <cell r="C97" t="str">
            <v>Australia</v>
          </cell>
          <cell r="D97" t="str">
            <v>2015</v>
          </cell>
          <cell r="E97" t="str">
            <v>FTFY_EARNERS</v>
          </cell>
          <cell r="F97" t="str">
            <v>L6T8</v>
          </cell>
          <cell r="G97" t="str">
            <v>M</v>
          </cell>
          <cell r="H97" t="str">
            <v>Y25T34</v>
          </cell>
          <cell r="I97" t="str">
            <v>AUD</v>
          </cell>
          <cell r="J97">
            <v>84906.328125</v>
          </cell>
          <cell r="K97" t="str">
            <v>Sample Survey</v>
          </cell>
        </row>
        <row r="98">
          <cell r="A98" t="str">
            <v>Australia-L6T8-M-Y25T64</v>
          </cell>
          <cell r="B98" t="str">
            <v>AUS</v>
          </cell>
          <cell r="C98" t="str">
            <v>Australia</v>
          </cell>
          <cell r="D98" t="str">
            <v>2015</v>
          </cell>
          <cell r="E98" t="str">
            <v>FTFY_EARNERS</v>
          </cell>
          <cell r="F98" t="str">
            <v>L6T8</v>
          </cell>
          <cell r="G98" t="str">
            <v>M</v>
          </cell>
          <cell r="H98" t="str">
            <v>Y25T64</v>
          </cell>
          <cell r="I98" t="str">
            <v>AUD</v>
          </cell>
          <cell r="J98">
            <v>110016.0390625</v>
          </cell>
          <cell r="K98" t="str">
            <v>Sample Survey</v>
          </cell>
        </row>
        <row r="99">
          <cell r="A99" t="str">
            <v>Australia-L6T8-M-Y35T44</v>
          </cell>
          <cell r="B99" t="str">
            <v>AUS</v>
          </cell>
          <cell r="C99" t="str">
            <v>Australia</v>
          </cell>
          <cell r="D99" t="str">
            <v>2015</v>
          </cell>
          <cell r="E99" t="str">
            <v>FTFY_EARNERS</v>
          </cell>
          <cell r="F99" t="str">
            <v>L6T8</v>
          </cell>
          <cell r="G99" t="str">
            <v>M</v>
          </cell>
          <cell r="H99" t="str">
            <v>Y35T44</v>
          </cell>
          <cell r="I99" t="str">
            <v>AUD</v>
          </cell>
          <cell r="J99">
            <v>114460.0859375</v>
          </cell>
          <cell r="K99" t="str">
            <v>Sample Survey</v>
          </cell>
        </row>
        <row r="100">
          <cell r="A100" t="str">
            <v>Australia-L6T8-M-Y45T54</v>
          </cell>
          <cell r="B100" t="str">
            <v>AUS</v>
          </cell>
          <cell r="C100" t="str">
            <v>Australia</v>
          </cell>
          <cell r="D100" t="str">
            <v>2015</v>
          </cell>
          <cell r="E100" t="str">
            <v>FTFY_EARNERS</v>
          </cell>
          <cell r="F100" t="str">
            <v>L6T8</v>
          </cell>
          <cell r="G100" t="str">
            <v>M</v>
          </cell>
          <cell r="H100" t="str">
            <v>Y45T54</v>
          </cell>
          <cell r="I100" t="str">
            <v>AUD</v>
          </cell>
          <cell r="J100">
            <v>136297.84375</v>
          </cell>
          <cell r="K100" t="str">
            <v>Sample Survey</v>
          </cell>
        </row>
        <row r="101">
          <cell r="A101" t="str">
            <v>Australia-L6T8-M-Y55T64</v>
          </cell>
          <cell r="B101" t="str">
            <v>AUS</v>
          </cell>
          <cell r="C101" t="str">
            <v>Australia</v>
          </cell>
          <cell r="D101" t="str">
            <v>2015</v>
          </cell>
          <cell r="E101" t="str">
            <v>FTFY_EARNERS</v>
          </cell>
          <cell r="F101" t="str">
            <v>L6T8</v>
          </cell>
          <cell r="G101" t="str">
            <v>M</v>
          </cell>
          <cell r="H101" t="str">
            <v>Y55T64</v>
          </cell>
          <cell r="I101" t="str">
            <v>AUD</v>
          </cell>
          <cell r="J101">
            <v>115218.734375</v>
          </cell>
          <cell r="K101" t="str">
            <v>Sample Survey</v>
          </cell>
        </row>
        <row r="102">
          <cell r="A102" t="str">
            <v>Australia-L6T8-T-Y25T34</v>
          </cell>
          <cell r="B102" t="str">
            <v>AUS</v>
          </cell>
          <cell r="C102" t="str">
            <v>Australia</v>
          </cell>
          <cell r="D102" t="str">
            <v>2015</v>
          </cell>
          <cell r="E102" t="str">
            <v>FTFY_EARNERS</v>
          </cell>
          <cell r="F102" t="str">
            <v>L6T8</v>
          </cell>
          <cell r="G102" t="str">
            <v>T</v>
          </cell>
          <cell r="H102" t="str">
            <v>Y25T34</v>
          </cell>
          <cell r="I102" t="str">
            <v>AUD</v>
          </cell>
          <cell r="J102">
            <v>79602.515625</v>
          </cell>
          <cell r="K102" t="str">
            <v>Sample Survey</v>
          </cell>
        </row>
        <row r="103">
          <cell r="A103" t="str">
            <v>Australia-L6T8-T-Y25T64</v>
          </cell>
          <cell r="B103" t="str">
            <v>AUS</v>
          </cell>
          <cell r="C103" t="str">
            <v>Australia</v>
          </cell>
          <cell r="D103" t="str">
            <v>2015</v>
          </cell>
          <cell r="E103" t="str">
            <v>FTFY_EARNERS</v>
          </cell>
          <cell r="F103" t="str">
            <v>L6T8</v>
          </cell>
          <cell r="G103" t="str">
            <v>T</v>
          </cell>
          <cell r="H103" t="str">
            <v>Y25T64</v>
          </cell>
          <cell r="I103" t="str">
            <v>AUD</v>
          </cell>
          <cell r="J103">
            <v>99943.75</v>
          </cell>
          <cell r="K103" t="str">
            <v>Sample Survey</v>
          </cell>
        </row>
        <row r="104">
          <cell r="A104" t="str">
            <v>Australia-L6T8-T-Y35T44</v>
          </cell>
          <cell r="B104" t="str">
            <v>AUS</v>
          </cell>
          <cell r="C104" t="str">
            <v>Australia</v>
          </cell>
          <cell r="D104" t="str">
            <v>2015</v>
          </cell>
          <cell r="E104" t="str">
            <v>FTFY_EARNERS</v>
          </cell>
          <cell r="F104" t="str">
            <v>L6T8</v>
          </cell>
          <cell r="G104" t="str">
            <v>T</v>
          </cell>
          <cell r="H104" t="str">
            <v>Y35T44</v>
          </cell>
          <cell r="I104" t="str">
            <v>AUD</v>
          </cell>
          <cell r="J104">
            <v>104373.984375</v>
          </cell>
          <cell r="K104" t="str">
            <v>Sample Survey</v>
          </cell>
        </row>
        <row r="105">
          <cell r="A105" t="str">
            <v>Australia-L6T8-T-Y45T54</v>
          </cell>
          <cell r="B105" t="str">
            <v>AUS</v>
          </cell>
          <cell r="C105" t="str">
            <v>Australia</v>
          </cell>
          <cell r="D105" t="str">
            <v>2015</v>
          </cell>
          <cell r="E105" t="str">
            <v>FTFY_EARNERS</v>
          </cell>
          <cell r="F105" t="str">
            <v>L6T8</v>
          </cell>
          <cell r="G105" t="str">
            <v>T</v>
          </cell>
          <cell r="H105" t="str">
            <v>Y45T54</v>
          </cell>
          <cell r="I105" t="str">
            <v>AUD</v>
          </cell>
          <cell r="J105">
            <v>119077.546875</v>
          </cell>
          <cell r="K105" t="str">
            <v>Sample Survey</v>
          </cell>
        </row>
        <row r="106">
          <cell r="A106" t="str">
            <v>Australia-L6T8-T-Y55T64</v>
          </cell>
          <cell r="B106" t="str">
            <v>AUS</v>
          </cell>
          <cell r="C106" t="str">
            <v>Australia</v>
          </cell>
          <cell r="D106" t="str">
            <v>2015</v>
          </cell>
          <cell r="E106" t="str">
            <v>FTFY_EARNERS</v>
          </cell>
          <cell r="F106" t="str">
            <v>L6T8</v>
          </cell>
          <cell r="G106" t="str">
            <v>T</v>
          </cell>
          <cell r="H106" t="str">
            <v>Y55T64</v>
          </cell>
          <cell r="I106" t="str">
            <v>AUD</v>
          </cell>
          <cell r="J106">
            <v>115516.8671875</v>
          </cell>
          <cell r="K106" t="str">
            <v>Sample Survey</v>
          </cell>
        </row>
        <row r="107">
          <cell r="A107" t="str">
            <v>Australia-L7T8-F-Y25T34</v>
          </cell>
          <cell r="B107" t="str">
            <v>AUS</v>
          </cell>
          <cell r="C107" t="str">
            <v>Australia</v>
          </cell>
          <cell r="D107" t="str">
            <v>2015</v>
          </cell>
          <cell r="E107" t="str">
            <v>FTFY_EARNERS</v>
          </cell>
          <cell r="F107" t="str">
            <v>L7T8</v>
          </cell>
          <cell r="G107" t="str">
            <v>F</v>
          </cell>
          <cell r="H107" t="str">
            <v>Y25T34</v>
          </cell>
          <cell r="I107" t="str">
            <v>AUD</v>
          </cell>
          <cell r="J107">
            <v>74279.609375</v>
          </cell>
          <cell r="K107" t="str">
            <v>Sample Survey</v>
          </cell>
        </row>
        <row r="108">
          <cell r="A108" t="str">
            <v>Australia-L7T8-F-Y25T64</v>
          </cell>
          <cell r="B108" t="str">
            <v>AUS</v>
          </cell>
          <cell r="C108" t="str">
            <v>Australia</v>
          </cell>
          <cell r="D108" t="str">
            <v>2015</v>
          </cell>
          <cell r="E108" t="str">
            <v>FTFY_EARNERS</v>
          </cell>
          <cell r="F108" t="str">
            <v>L7T8</v>
          </cell>
          <cell r="G108" t="str">
            <v>F</v>
          </cell>
          <cell r="H108" t="str">
            <v>Y25T64</v>
          </cell>
          <cell r="I108" t="str">
            <v>AUD</v>
          </cell>
          <cell r="J108">
            <v>106468.9921875</v>
          </cell>
          <cell r="K108" t="str">
            <v>Sample Survey</v>
          </cell>
        </row>
        <row r="109">
          <cell r="A109" t="str">
            <v>Australia-L7T8-F-Y35T44</v>
          </cell>
          <cell r="B109" t="str">
            <v>AUS</v>
          </cell>
          <cell r="C109" t="str">
            <v>Australia</v>
          </cell>
          <cell r="D109" t="str">
            <v>2015</v>
          </cell>
          <cell r="E109" t="str">
            <v>FTFY_EARNERS</v>
          </cell>
          <cell r="F109" t="str">
            <v>L7T8</v>
          </cell>
          <cell r="G109" t="str">
            <v>F</v>
          </cell>
          <cell r="H109" t="str">
            <v>Y35T44</v>
          </cell>
          <cell r="I109" t="str">
            <v>AUD</v>
          </cell>
          <cell r="J109">
            <v>97265.7109375</v>
          </cell>
          <cell r="K109" t="str">
            <v>Sample Survey</v>
          </cell>
        </row>
        <row r="110">
          <cell r="A110" t="str">
            <v>Australia-L7T8-F-Y45T54</v>
          </cell>
          <cell r="B110" t="str">
            <v>AUS</v>
          </cell>
          <cell r="C110" t="str">
            <v>Australia</v>
          </cell>
          <cell r="D110" t="str">
            <v>2015</v>
          </cell>
          <cell r="E110" t="str">
            <v>FTFY_EARNERS</v>
          </cell>
          <cell r="F110" t="str">
            <v>L7T8</v>
          </cell>
          <cell r="G110" t="str">
            <v>F</v>
          </cell>
          <cell r="H110" t="str">
            <v>Y45T54</v>
          </cell>
          <cell r="I110" t="str">
            <v>AUD</v>
          </cell>
          <cell r="J110">
            <v>122507.9453125</v>
          </cell>
          <cell r="K110" t="str">
            <v>Sample Survey</v>
          </cell>
        </row>
        <row r="111">
          <cell r="A111" t="str">
            <v>Australia-L7T8-F-Y55T64</v>
          </cell>
          <cell r="B111" t="str">
            <v>AUS</v>
          </cell>
          <cell r="C111" t="str">
            <v>Australia</v>
          </cell>
          <cell r="D111" t="str">
            <v>2015</v>
          </cell>
          <cell r="E111" t="str">
            <v>FTFY_EARNERS</v>
          </cell>
          <cell r="F111" t="str">
            <v>L7T8</v>
          </cell>
          <cell r="G111" t="str">
            <v>F</v>
          </cell>
          <cell r="H111" t="str">
            <v>Y55T64</v>
          </cell>
          <cell r="I111" t="str">
            <v>AUD</v>
          </cell>
          <cell r="J111">
            <v>195930.109375</v>
          </cell>
          <cell r="K111" t="str">
            <v>Sample Survey</v>
          </cell>
        </row>
        <row r="112">
          <cell r="A112" t="str">
            <v>Australia-L7T8-M-Y25T34</v>
          </cell>
          <cell r="B112" t="str">
            <v>AUS</v>
          </cell>
          <cell r="C112" t="str">
            <v>Australia</v>
          </cell>
          <cell r="D112" t="str">
            <v>2015</v>
          </cell>
          <cell r="E112" t="str">
            <v>FTFY_EARNERS</v>
          </cell>
          <cell r="F112" t="str">
            <v>L7T8</v>
          </cell>
          <cell r="G112" t="str">
            <v>M</v>
          </cell>
          <cell r="H112" t="str">
            <v>Y25T34</v>
          </cell>
          <cell r="I112" t="str">
            <v>AUD</v>
          </cell>
          <cell r="J112">
            <v>81142.15625</v>
          </cell>
          <cell r="K112" t="str">
            <v>Sample Survey</v>
          </cell>
        </row>
        <row r="113">
          <cell r="A113" t="str">
            <v>Australia-L7T8-M-Y25T64</v>
          </cell>
          <cell r="B113" t="str">
            <v>AUS</v>
          </cell>
          <cell r="C113" t="str">
            <v>Australia</v>
          </cell>
          <cell r="D113" t="str">
            <v>2015</v>
          </cell>
          <cell r="E113" t="str">
            <v>FTFY_EARNERS</v>
          </cell>
          <cell r="F113" t="str">
            <v>L7T8</v>
          </cell>
          <cell r="G113" t="str">
            <v>M</v>
          </cell>
          <cell r="H113" t="str">
            <v>Y25T64</v>
          </cell>
          <cell r="I113" t="str">
            <v>AUD</v>
          </cell>
          <cell r="J113">
            <v>114782.1796875</v>
          </cell>
          <cell r="K113" t="str">
            <v>Sample Survey</v>
          </cell>
        </row>
        <row r="114">
          <cell r="A114" t="str">
            <v>Australia-L7T8-M-Y35T44</v>
          </cell>
          <cell r="B114" t="str">
            <v>AUS</v>
          </cell>
          <cell r="C114" t="str">
            <v>Australia</v>
          </cell>
          <cell r="D114" t="str">
            <v>2015</v>
          </cell>
          <cell r="E114" t="str">
            <v>FTFY_EARNERS</v>
          </cell>
          <cell r="F114" t="str">
            <v>L7T8</v>
          </cell>
          <cell r="G114" t="str">
            <v>M</v>
          </cell>
          <cell r="H114" t="str">
            <v>Y35T44</v>
          </cell>
          <cell r="I114" t="str">
            <v>AUD</v>
          </cell>
          <cell r="J114">
            <v>123051.125</v>
          </cell>
          <cell r="K114" t="str">
            <v>Sample Survey</v>
          </cell>
        </row>
        <row r="115">
          <cell r="A115" t="str">
            <v>Australia-L7T8-M-Y45T54</v>
          </cell>
          <cell r="B115" t="str">
            <v>AUS</v>
          </cell>
          <cell r="C115" t="str">
            <v>Australia</v>
          </cell>
          <cell r="D115" t="str">
            <v>2015</v>
          </cell>
          <cell r="E115" t="str">
            <v>FTFY_EARNERS</v>
          </cell>
          <cell r="F115" t="str">
            <v>L7T8</v>
          </cell>
          <cell r="G115" t="str">
            <v>M</v>
          </cell>
          <cell r="H115" t="str">
            <v>Y45T54</v>
          </cell>
          <cell r="I115" t="str">
            <v>AUD</v>
          </cell>
          <cell r="J115">
            <v>129302.4140625</v>
          </cell>
          <cell r="K115" t="str">
            <v>Sample Survey</v>
          </cell>
        </row>
        <row r="116">
          <cell r="A116" t="str">
            <v>Australia-L7T8-M-Y55T64</v>
          </cell>
          <cell r="B116" t="str">
            <v>AUS</v>
          </cell>
          <cell r="C116" t="str">
            <v>Australia</v>
          </cell>
          <cell r="D116" t="str">
            <v>2015</v>
          </cell>
          <cell r="E116" t="str">
            <v>FTFY_EARNERS</v>
          </cell>
          <cell r="F116" t="str">
            <v>L7T8</v>
          </cell>
          <cell r="G116" t="str">
            <v>M</v>
          </cell>
          <cell r="H116" t="str">
            <v>Y55T64</v>
          </cell>
          <cell r="I116" t="str">
            <v>AUD</v>
          </cell>
          <cell r="J116">
            <v>142469.921875</v>
          </cell>
          <cell r="K116" t="str">
            <v>Sample Survey</v>
          </cell>
        </row>
        <row r="117">
          <cell r="A117" t="str">
            <v>Australia-L7T8-T-Y25T34</v>
          </cell>
          <cell r="B117" t="str">
            <v>AUS</v>
          </cell>
          <cell r="C117" t="str">
            <v>Australia</v>
          </cell>
          <cell r="D117" t="str">
            <v>2015</v>
          </cell>
          <cell r="E117" t="str">
            <v>FTFY_EARNERS</v>
          </cell>
          <cell r="F117" t="str">
            <v>L7T8</v>
          </cell>
          <cell r="G117" t="str">
            <v>T</v>
          </cell>
          <cell r="H117" t="str">
            <v>Y25T34</v>
          </cell>
          <cell r="I117" t="str">
            <v>AUD</v>
          </cell>
          <cell r="J117">
            <v>79249.703125</v>
          </cell>
          <cell r="K117" t="str">
            <v>Sample Survey</v>
          </cell>
        </row>
        <row r="118">
          <cell r="A118" t="str">
            <v>Australia-L7T8-T-Y25T64</v>
          </cell>
          <cell r="B118" t="str">
            <v>AUS</v>
          </cell>
          <cell r="C118" t="str">
            <v>Australia</v>
          </cell>
          <cell r="D118" t="str">
            <v>2015</v>
          </cell>
          <cell r="E118" t="str">
            <v>FTFY_EARNERS</v>
          </cell>
          <cell r="F118" t="str">
            <v>L7T8</v>
          </cell>
          <cell r="G118" t="str">
            <v>T</v>
          </cell>
          <cell r="H118" t="str">
            <v>Y25T64</v>
          </cell>
          <cell r="I118" t="str">
            <v>AUD</v>
          </cell>
          <cell r="J118">
            <v>111645.5625</v>
          </cell>
          <cell r="K118" t="str">
            <v>Sample Survey</v>
          </cell>
        </row>
        <row r="119">
          <cell r="A119" t="str">
            <v>Australia-L7T8-T-Y35T44</v>
          </cell>
          <cell r="B119" t="str">
            <v>AUS</v>
          </cell>
          <cell r="C119" t="str">
            <v>Australia</v>
          </cell>
          <cell r="D119" t="str">
            <v>2015</v>
          </cell>
          <cell r="E119" t="str">
            <v>FTFY_EARNERS</v>
          </cell>
          <cell r="F119" t="str">
            <v>L7T8</v>
          </cell>
          <cell r="G119" t="str">
            <v>T</v>
          </cell>
          <cell r="H119" t="str">
            <v>Y35T44</v>
          </cell>
          <cell r="I119" t="str">
            <v>AUD</v>
          </cell>
          <cell r="J119">
            <v>112930.0546875</v>
          </cell>
          <cell r="K119" t="str">
            <v>Sample Survey</v>
          </cell>
        </row>
        <row r="120">
          <cell r="A120" t="str">
            <v>Australia-L7T8-T-Y45T54</v>
          </cell>
          <cell r="B120" t="str">
            <v>AUS</v>
          </cell>
          <cell r="C120" t="str">
            <v>Australia</v>
          </cell>
          <cell r="D120" t="str">
            <v>2015</v>
          </cell>
          <cell r="E120" t="str">
            <v>FTFY_EARNERS</v>
          </cell>
          <cell r="F120" t="str">
            <v>L7T8</v>
          </cell>
          <cell r="G120" t="str">
            <v>T</v>
          </cell>
          <cell r="H120" t="str">
            <v>Y45T54</v>
          </cell>
          <cell r="I120" t="str">
            <v>AUD</v>
          </cell>
          <cell r="J120">
            <v>125742.125</v>
          </cell>
          <cell r="K120" t="str">
            <v>Sample Survey</v>
          </cell>
        </row>
        <row r="121">
          <cell r="A121" t="str">
            <v>Australia-L7T8-T-Y55T64</v>
          </cell>
          <cell r="B121" t="str">
            <v>AUS</v>
          </cell>
          <cell r="C121" t="str">
            <v>Australia</v>
          </cell>
          <cell r="D121" t="str">
            <v>2015</v>
          </cell>
          <cell r="E121" t="str">
            <v>FTFY_EARNERS</v>
          </cell>
          <cell r="F121" t="str">
            <v>L7T8</v>
          </cell>
          <cell r="G121" t="str">
            <v>T</v>
          </cell>
          <cell r="H121" t="str">
            <v>Y55T64</v>
          </cell>
          <cell r="I121" t="str">
            <v>AUD</v>
          </cell>
          <cell r="J121">
            <v>164686.515625</v>
          </cell>
          <cell r="K121" t="str">
            <v>Sample Survey</v>
          </cell>
        </row>
        <row r="122">
          <cell r="A122" t="str">
            <v>Austria-L3-F-Y25T34</v>
          </cell>
          <cell r="B122" t="str">
            <v>AUT</v>
          </cell>
          <cell r="C122" t="str">
            <v>Austria</v>
          </cell>
          <cell r="D122" t="str">
            <v>2015</v>
          </cell>
          <cell r="E122" t="str">
            <v>FTFY_EARNERS</v>
          </cell>
          <cell r="F122" t="str">
            <v>L3</v>
          </cell>
          <cell r="G122" t="str">
            <v>F</v>
          </cell>
          <cell r="H122" t="str">
            <v>Y25T34</v>
          </cell>
          <cell r="I122" t="str">
            <v>EUR</v>
          </cell>
          <cell r="J122">
            <v>30106.806640625</v>
          </cell>
          <cell r="K122" t="str">
            <v>Tax Register(s)</v>
          </cell>
        </row>
        <row r="123">
          <cell r="A123" t="str">
            <v>Austria-L3-F-Y25T64</v>
          </cell>
          <cell r="B123" t="str">
            <v>AUT</v>
          </cell>
          <cell r="C123" t="str">
            <v>Austria</v>
          </cell>
          <cell r="D123" t="str">
            <v>2015</v>
          </cell>
          <cell r="E123" t="str">
            <v>FTFY_EARNERS</v>
          </cell>
          <cell r="F123" t="str">
            <v>L3</v>
          </cell>
          <cell r="G123" t="str">
            <v>F</v>
          </cell>
          <cell r="H123" t="str">
            <v>Y25T64</v>
          </cell>
          <cell r="I123" t="str">
            <v>EUR</v>
          </cell>
          <cell r="J123">
            <v>36841.9296875</v>
          </cell>
          <cell r="K123" t="str">
            <v>Tax Register(s)</v>
          </cell>
        </row>
        <row r="124">
          <cell r="A124" t="str">
            <v>Austria-L3-F-Y35T44</v>
          </cell>
          <cell r="B124" t="str">
            <v>AUT</v>
          </cell>
          <cell r="C124" t="str">
            <v>Austria</v>
          </cell>
          <cell r="D124" t="str">
            <v>2015</v>
          </cell>
          <cell r="E124" t="str">
            <v>FTFY_EARNERS</v>
          </cell>
          <cell r="F124" t="str">
            <v>L3</v>
          </cell>
          <cell r="G124" t="str">
            <v>F</v>
          </cell>
          <cell r="H124" t="str">
            <v>Y35T44</v>
          </cell>
          <cell r="I124" t="str">
            <v>EUR</v>
          </cell>
          <cell r="J124">
            <v>35730.31640625</v>
          </cell>
          <cell r="K124" t="str">
            <v>Tax Register(s)</v>
          </cell>
        </row>
        <row r="125">
          <cell r="A125" t="str">
            <v>Austria-L3-F-Y45T54</v>
          </cell>
          <cell r="B125" t="str">
            <v>AUT</v>
          </cell>
          <cell r="C125" t="str">
            <v>Austria</v>
          </cell>
          <cell r="D125" t="str">
            <v>2015</v>
          </cell>
          <cell r="E125" t="str">
            <v>FTFY_EARNERS</v>
          </cell>
          <cell r="F125" t="str">
            <v>L3</v>
          </cell>
          <cell r="G125" t="str">
            <v>F</v>
          </cell>
          <cell r="H125" t="str">
            <v>Y45T54</v>
          </cell>
          <cell r="I125" t="str">
            <v>EUR</v>
          </cell>
          <cell r="J125">
            <v>39100.5234375</v>
          </cell>
          <cell r="K125" t="str">
            <v>Tax Register(s)</v>
          </cell>
        </row>
        <row r="126">
          <cell r="A126" t="str">
            <v>Austria-L3-F-Y55T64</v>
          </cell>
          <cell r="B126" t="str">
            <v>AUT</v>
          </cell>
          <cell r="C126" t="str">
            <v>Austria</v>
          </cell>
          <cell r="D126" t="str">
            <v>2015</v>
          </cell>
          <cell r="E126" t="str">
            <v>FTFY_EARNERS</v>
          </cell>
          <cell r="F126" t="str">
            <v>L3</v>
          </cell>
          <cell r="G126" t="str">
            <v>F</v>
          </cell>
          <cell r="H126" t="str">
            <v>Y55T64</v>
          </cell>
          <cell r="I126" t="str">
            <v>EUR</v>
          </cell>
          <cell r="J126">
            <v>46253.4453125</v>
          </cell>
          <cell r="K126" t="str">
            <v>Tax Register(s)</v>
          </cell>
        </row>
        <row r="127">
          <cell r="A127" t="str">
            <v>Austria-L3-M-Y25T34</v>
          </cell>
          <cell r="B127" t="str">
            <v>AUT</v>
          </cell>
          <cell r="C127" t="str">
            <v>Austria</v>
          </cell>
          <cell r="D127" t="str">
            <v>2015</v>
          </cell>
          <cell r="E127" t="str">
            <v>FTFY_EARNERS</v>
          </cell>
          <cell r="F127" t="str">
            <v>L3</v>
          </cell>
          <cell r="G127" t="str">
            <v>M</v>
          </cell>
          <cell r="H127" t="str">
            <v>Y25T34</v>
          </cell>
          <cell r="I127" t="str">
            <v>EUR</v>
          </cell>
          <cell r="J127">
            <v>37179.4765625</v>
          </cell>
          <cell r="K127" t="str">
            <v>Tax Register(s)</v>
          </cell>
        </row>
        <row r="128">
          <cell r="A128" t="str">
            <v>Austria-L3-M-Y25T64</v>
          </cell>
          <cell r="B128" t="str">
            <v>AUT</v>
          </cell>
          <cell r="C128" t="str">
            <v>Austria</v>
          </cell>
          <cell r="D128" t="str">
            <v>2015</v>
          </cell>
          <cell r="E128" t="str">
            <v>FTFY_EARNERS</v>
          </cell>
          <cell r="F128" t="str">
            <v>L3</v>
          </cell>
          <cell r="G128" t="str">
            <v>M</v>
          </cell>
          <cell r="H128" t="str">
            <v>Y25T64</v>
          </cell>
          <cell r="I128" t="str">
            <v>EUR</v>
          </cell>
          <cell r="J128">
            <v>45559.86328125</v>
          </cell>
          <cell r="K128" t="str">
            <v>Tax Register(s)</v>
          </cell>
        </row>
        <row r="129">
          <cell r="A129" t="str">
            <v>Austria-L3-M-Y35T44</v>
          </cell>
          <cell r="B129" t="str">
            <v>AUT</v>
          </cell>
          <cell r="C129" t="str">
            <v>Austria</v>
          </cell>
          <cell r="D129" t="str">
            <v>2015</v>
          </cell>
          <cell r="E129" t="str">
            <v>FTFY_EARNERS</v>
          </cell>
          <cell r="F129" t="str">
            <v>L3</v>
          </cell>
          <cell r="G129" t="str">
            <v>M</v>
          </cell>
          <cell r="H129" t="str">
            <v>Y35T44</v>
          </cell>
          <cell r="I129" t="str">
            <v>EUR</v>
          </cell>
          <cell r="J129">
            <v>44337.53515625</v>
          </cell>
          <cell r="K129" t="str">
            <v>Tax Register(s)</v>
          </cell>
        </row>
        <row r="130">
          <cell r="A130" t="str">
            <v>Austria-L3-M-Y45T54</v>
          </cell>
          <cell r="B130" t="str">
            <v>AUT</v>
          </cell>
          <cell r="C130" t="str">
            <v>Austria</v>
          </cell>
          <cell r="D130" t="str">
            <v>2015</v>
          </cell>
          <cell r="E130" t="str">
            <v>FTFY_EARNERS</v>
          </cell>
          <cell r="F130" t="str">
            <v>L3</v>
          </cell>
          <cell r="G130" t="str">
            <v>M</v>
          </cell>
          <cell r="H130" t="str">
            <v>Y45T54</v>
          </cell>
          <cell r="I130" t="str">
            <v>EUR</v>
          </cell>
          <cell r="J130">
            <v>49295.890625</v>
          </cell>
          <cell r="K130" t="str">
            <v>Tax Register(s)</v>
          </cell>
        </row>
        <row r="131">
          <cell r="A131" t="str">
            <v>Austria-L3-M-Y55T64</v>
          </cell>
          <cell r="B131" t="str">
            <v>AUT</v>
          </cell>
          <cell r="C131" t="str">
            <v>Austria</v>
          </cell>
          <cell r="D131" t="str">
            <v>2015</v>
          </cell>
          <cell r="E131" t="str">
            <v>FTFY_EARNERS</v>
          </cell>
          <cell r="F131" t="str">
            <v>L3</v>
          </cell>
          <cell r="G131" t="str">
            <v>M</v>
          </cell>
          <cell r="H131" t="str">
            <v>Y55T64</v>
          </cell>
          <cell r="I131" t="str">
            <v>EUR</v>
          </cell>
          <cell r="J131">
            <v>53410.12109375</v>
          </cell>
          <cell r="K131" t="str">
            <v>Tax Register(s)</v>
          </cell>
        </row>
        <row r="132">
          <cell r="A132" t="str">
            <v>Austria-L3-T-Y25T34</v>
          </cell>
          <cell r="B132" t="str">
            <v>AUT</v>
          </cell>
          <cell r="C132" t="str">
            <v>Austria</v>
          </cell>
          <cell r="D132" t="str">
            <v>2015</v>
          </cell>
          <cell r="E132" t="str">
            <v>FTFY_EARNERS</v>
          </cell>
          <cell r="F132" t="str">
            <v>L3</v>
          </cell>
          <cell r="G132" t="str">
            <v>T</v>
          </cell>
          <cell r="H132" t="str">
            <v>Y25T34</v>
          </cell>
          <cell r="I132" t="str">
            <v>EUR</v>
          </cell>
          <cell r="J132">
            <v>35159.16015625</v>
          </cell>
          <cell r="K132" t="str">
            <v>Tax Register(s)</v>
          </cell>
        </row>
        <row r="133">
          <cell r="A133" t="str">
            <v>Austria-L3-T-Y25T64</v>
          </cell>
          <cell r="B133" t="str">
            <v>AUT</v>
          </cell>
          <cell r="C133" t="str">
            <v>Austria</v>
          </cell>
          <cell r="D133" t="str">
            <v>2015</v>
          </cell>
          <cell r="E133" t="str">
            <v>FTFY_EARNERS</v>
          </cell>
          <cell r="F133" t="str">
            <v>L3</v>
          </cell>
          <cell r="G133" t="str">
            <v>T</v>
          </cell>
          <cell r="H133" t="str">
            <v>Y25T64</v>
          </cell>
          <cell r="I133" t="str">
            <v>EUR</v>
          </cell>
          <cell r="J133">
            <v>43156.8515625</v>
          </cell>
          <cell r="K133" t="str">
            <v>Tax Register(s)</v>
          </cell>
        </row>
        <row r="134">
          <cell r="A134" t="str">
            <v>Austria-L3-T-Y35T44</v>
          </cell>
          <cell r="B134" t="str">
            <v>AUT</v>
          </cell>
          <cell r="C134" t="str">
            <v>Austria</v>
          </cell>
          <cell r="D134" t="str">
            <v>2015</v>
          </cell>
          <cell r="E134" t="str">
            <v>FTFY_EARNERS</v>
          </cell>
          <cell r="F134" t="str">
            <v>L3</v>
          </cell>
          <cell r="G134" t="str">
            <v>T</v>
          </cell>
          <cell r="H134" t="str">
            <v>Y35T44</v>
          </cell>
          <cell r="I134" t="str">
            <v>EUR</v>
          </cell>
          <cell r="J134">
            <v>42225.625</v>
          </cell>
          <cell r="K134" t="str">
            <v>Tax Register(s)</v>
          </cell>
        </row>
        <row r="135">
          <cell r="A135" t="str">
            <v>Austria-L3-T-Y45T54</v>
          </cell>
          <cell r="B135" t="str">
            <v>AUT</v>
          </cell>
          <cell r="C135" t="str">
            <v>Austria</v>
          </cell>
          <cell r="D135" t="str">
            <v>2015</v>
          </cell>
          <cell r="E135" t="str">
            <v>FTFY_EARNERS</v>
          </cell>
          <cell r="F135" t="str">
            <v>L3</v>
          </cell>
          <cell r="G135" t="str">
            <v>T</v>
          </cell>
          <cell r="H135" t="str">
            <v>Y45T54</v>
          </cell>
          <cell r="I135" t="str">
            <v>EUR</v>
          </cell>
          <cell r="J135">
            <v>46194.28125</v>
          </cell>
          <cell r="K135" t="str">
            <v>Tax Register(s)</v>
          </cell>
        </row>
        <row r="136">
          <cell r="A136" t="str">
            <v>Austria-L3-T-Y55T64</v>
          </cell>
          <cell r="B136" t="str">
            <v>AUT</v>
          </cell>
          <cell r="C136" t="str">
            <v>Austria</v>
          </cell>
          <cell r="D136" t="str">
            <v>2015</v>
          </cell>
          <cell r="E136" t="str">
            <v>FTFY_EARNERS</v>
          </cell>
          <cell r="F136" t="str">
            <v>L3</v>
          </cell>
          <cell r="G136" t="str">
            <v>T</v>
          </cell>
          <cell r="H136" t="str">
            <v>Y55T64</v>
          </cell>
          <cell r="I136" t="str">
            <v>EUR</v>
          </cell>
          <cell r="J136">
            <v>51699.859375</v>
          </cell>
          <cell r="K136" t="str">
            <v>Tax Register(s)</v>
          </cell>
        </row>
        <row r="137">
          <cell r="A137" t="str">
            <v>Austria-L3T5-F-Y25T34</v>
          </cell>
          <cell r="B137" t="str">
            <v>AUT</v>
          </cell>
          <cell r="C137" t="str">
            <v>Austria</v>
          </cell>
          <cell r="D137" t="str">
            <v>2015</v>
          </cell>
          <cell r="E137" t="str">
            <v>FTFY_EARNERS</v>
          </cell>
          <cell r="F137" t="str">
            <v>L3T5</v>
          </cell>
          <cell r="G137" t="str">
            <v>F</v>
          </cell>
          <cell r="H137" t="str">
            <v>Y25T34</v>
          </cell>
          <cell r="I137" t="str">
            <v>EUR</v>
          </cell>
          <cell r="J137">
            <v>32085.6796875</v>
          </cell>
          <cell r="K137" t="str">
            <v>Tax Register(s)</v>
          </cell>
        </row>
        <row r="138">
          <cell r="A138" t="str">
            <v>Austria-L3T5-F-Y25T64</v>
          </cell>
          <cell r="B138" t="str">
            <v>AUT</v>
          </cell>
          <cell r="C138" t="str">
            <v>Austria</v>
          </cell>
          <cell r="D138" t="str">
            <v>2015</v>
          </cell>
          <cell r="E138" t="str">
            <v>FTFY_EARNERS</v>
          </cell>
          <cell r="F138" t="str">
            <v>L3T5</v>
          </cell>
          <cell r="G138" t="str">
            <v>F</v>
          </cell>
          <cell r="H138" t="str">
            <v>Y25T64</v>
          </cell>
          <cell r="I138" t="str">
            <v>EUR</v>
          </cell>
          <cell r="J138">
            <v>39677.59375</v>
          </cell>
          <cell r="K138" t="str">
            <v>Tax Register(s)</v>
          </cell>
        </row>
        <row r="139">
          <cell r="A139" t="str">
            <v>Austria-L3T5-F-Y35T44</v>
          </cell>
          <cell r="B139" t="str">
            <v>AUT</v>
          </cell>
          <cell r="C139" t="str">
            <v>Austria</v>
          </cell>
          <cell r="D139" t="str">
            <v>2015</v>
          </cell>
          <cell r="E139" t="str">
            <v>FTFY_EARNERS</v>
          </cell>
          <cell r="F139" t="str">
            <v>L3T5</v>
          </cell>
          <cell r="G139" t="str">
            <v>F</v>
          </cell>
          <cell r="H139" t="str">
            <v>Y35T44</v>
          </cell>
          <cell r="I139" t="str">
            <v>EUR</v>
          </cell>
          <cell r="J139">
            <v>37933.99609375</v>
          </cell>
          <cell r="K139" t="str">
            <v>Tax Register(s)</v>
          </cell>
        </row>
        <row r="140">
          <cell r="A140" t="str">
            <v>Austria-L3T5-F-Y45T54</v>
          </cell>
          <cell r="B140" t="str">
            <v>AUT</v>
          </cell>
          <cell r="C140" t="str">
            <v>Austria</v>
          </cell>
          <cell r="D140" t="str">
            <v>2015</v>
          </cell>
          <cell r="E140" t="str">
            <v>FTFY_EARNERS</v>
          </cell>
          <cell r="F140" t="str">
            <v>L3T5</v>
          </cell>
          <cell r="G140" t="str">
            <v>F</v>
          </cell>
          <cell r="H140" t="str">
            <v>Y45T54</v>
          </cell>
          <cell r="I140" t="str">
            <v>EUR</v>
          </cell>
          <cell r="J140">
            <v>42749.40625</v>
          </cell>
          <cell r="K140" t="str">
            <v>Tax Register(s)</v>
          </cell>
        </row>
        <row r="141">
          <cell r="A141" t="str">
            <v>Austria-L3T5-F-Y55T64</v>
          </cell>
          <cell r="B141" t="str">
            <v>AUT</v>
          </cell>
          <cell r="C141" t="str">
            <v>Austria</v>
          </cell>
          <cell r="D141" t="str">
            <v>2015</v>
          </cell>
          <cell r="E141" t="str">
            <v>FTFY_EARNERS</v>
          </cell>
          <cell r="F141" t="str">
            <v>L3T5</v>
          </cell>
          <cell r="G141" t="str">
            <v>F</v>
          </cell>
          <cell r="H141" t="str">
            <v>Y55T64</v>
          </cell>
          <cell r="I141" t="str">
            <v>EUR</v>
          </cell>
          <cell r="J141">
            <v>51249.046875</v>
          </cell>
          <cell r="K141" t="str">
            <v>Tax Register(s)</v>
          </cell>
        </row>
        <row r="142">
          <cell r="A142" t="str">
            <v>Austria-L3T5-M-Y25T34</v>
          </cell>
          <cell r="B142" t="str">
            <v>AUT</v>
          </cell>
          <cell r="C142" t="str">
            <v>Austria</v>
          </cell>
          <cell r="D142" t="str">
            <v>2015</v>
          </cell>
          <cell r="E142" t="str">
            <v>FTFY_EARNERS</v>
          </cell>
          <cell r="F142" t="str">
            <v>L3T5</v>
          </cell>
          <cell r="G142" t="str">
            <v>M</v>
          </cell>
          <cell r="H142" t="str">
            <v>Y25T34</v>
          </cell>
          <cell r="I142" t="str">
            <v>EUR</v>
          </cell>
          <cell r="J142">
            <v>39205.890625</v>
          </cell>
          <cell r="K142" t="str">
            <v>Tax Register(s)</v>
          </cell>
        </row>
        <row r="143">
          <cell r="A143" t="str">
            <v>Austria-L3T5-M-Y25T64</v>
          </cell>
          <cell r="B143" t="str">
            <v>AUT</v>
          </cell>
          <cell r="C143" t="str">
            <v>Austria</v>
          </cell>
          <cell r="D143" t="str">
            <v>2015</v>
          </cell>
          <cell r="E143" t="str">
            <v>FTFY_EARNERS</v>
          </cell>
          <cell r="F143" t="str">
            <v>L3T5</v>
          </cell>
          <cell r="G143" t="str">
            <v>M</v>
          </cell>
          <cell r="H143" t="str">
            <v>Y25T64</v>
          </cell>
          <cell r="I143" t="str">
            <v>EUR</v>
          </cell>
          <cell r="J143">
            <v>49855.13671875</v>
          </cell>
          <cell r="K143" t="str">
            <v>Tax Register(s)</v>
          </cell>
        </row>
        <row r="144">
          <cell r="A144" t="str">
            <v>Austria-L3T5-M-Y35T44</v>
          </cell>
          <cell r="B144" t="str">
            <v>AUT</v>
          </cell>
          <cell r="C144" t="str">
            <v>Austria</v>
          </cell>
          <cell r="D144" t="str">
            <v>2015</v>
          </cell>
          <cell r="E144" t="str">
            <v>FTFY_EARNERS</v>
          </cell>
          <cell r="F144" t="str">
            <v>L3T5</v>
          </cell>
          <cell r="G144" t="str">
            <v>M</v>
          </cell>
          <cell r="H144" t="str">
            <v>Y35T44</v>
          </cell>
          <cell r="I144" t="str">
            <v>EUR</v>
          </cell>
          <cell r="J144">
            <v>48138.07421875</v>
          </cell>
          <cell r="K144" t="str">
            <v>Tax Register(s)</v>
          </cell>
        </row>
        <row r="145">
          <cell r="A145" t="str">
            <v>Austria-L3T5-M-Y45T54</v>
          </cell>
          <cell r="B145" t="str">
            <v>AUT</v>
          </cell>
          <cell r="C145" t="str">
            <v>Austria</v>
          </cell>
          <cell r="D145" t="str">
            <v>2015</v>
          </cell>
          <cell r="E145" t="str">
            <v>FTFY_EARNERS</v>
          </cell>
          <cell r="F145" t="str">
            <v>L3T5</v>
          </cell>
          <cell r="G145" t="str">
            <v>M</v>
          </cell>
          <cell r="H145" t="str">
            <v>Y45T54</v>
          </cell>
          <cell r="I145" t="str">
            <v>EUR</v>
          </cell>
          <cell r="J145">
            <v>55257.62109375</v>
          </cell>
          <cell r="K145" t="str">
            <v>Tax Register(s)</v>
          </cell>
        </row>
        <row r="146">
          <cell r="A146" t="str">
            <v>Austria-L3T5-M-Y55T64</v>
          </cell>
          <cell r="B146" t="str">
            <v>AUT</v>
          </cell>
          <cell r="C146" t="str">
            <v>Austria</v>
          </cell>
          <cell r="D146" t="str">
            <v>2015</v>
          </cell>
          <cell r="E146" t="str">
            <v>FTFY_EARNERS</v>
          </cell>
          <cell r="F146" t="str">
            <v>L3T5</v>
          </cell>
          <cell r="G146" t="str">
            <v>M</v>
          </cell>
          <cell r="H146" t="str">
            <v>Y55T64</v>
          </cell>
          <cell r="I146" t="str">
            <v>EUR</v>
          </cell>
          <cell r="J146">
            <v>59508.765625</v>
          </cell>
          <cell r="K146" t="str">
            <v>Tax Register(s)</v>
          </cell>
        </row>
        <row r="147">
          <cell r="A147" t="str">
            <v>Austria-L3T5-T-Y25T34</v>
          </cell>
          <cell r="B147" t="str">
            <v>AUT</v>
          </cell>
          <cell r="C147" t="str">
            <v>Austria</v>
          </cell>
          <cell r="D147" t="str">
            <v>2015</v>
          </cell>
          <cell r="E147" t="str">
            <v>FTFY_EARNERS</v>
          </cell>
          <cell r="F147" t="str">
            <v>L3T5</v>
          </cell>
          <cell r="G147" t="str">
            <v>T</v>
          </cell>
          <cell r="H147" t="str">
            <v>Y25T34</v>
          </cell>
          <cell r="I147" t="str">
            <v>EUR</v>
          </cell>
          <cell r="J147">
            <v>36862.4453125</v>
          </cell>
          <cell r="K147" t="str">
            <v>Tax Register(s)</v>
          </cell>
        </row>
        <row r="148">
          <cell r="A148" t="str">
            <v>Austria-L3T5-T-Y25T64</v>
          </cell>
          <cell r="B148" t="str">
            <v>AUT</v>
          </cell>
          <cell r="C148" t="str">
            <v>Austria</v>
          </cell>
          <cell r="D148" t="str">
            <v>2015</v>
          </cell>
          <cell r="E148" t="str">
            <v>FTFY_EARNERS</v>
          </cell>
          <cell r="F148" t="str">
            <v>L3T5</v>
          </cell>
          <cell r="G148" t="str">
            <v>T</v>
          </cell>
          <cell r="H148" t="str">
            <v>Y25T64</v>
          </cell>
          <cell r="I148" t="str">
            <v>EUR</v>
          </cell>
          <cell r="J148">
            <v>46725.6171875</v>
          </cell>
          <cell r="K148" t="str">
            <v>Tax Register(s)</v>
          </cell>
        </row>
        <row r="149">
          <cell r="A149" t="str">
            <v>Austria-L3T5-T-Y35T44</v>
          </cell>
          <cell r="B149" t="str">
            <v>AUT</v>
          </cell>
          <cell r="C149" t="str">
            <v>Austria</v>
          </cell>
          <cell r="D149" t="str">
            <v>2015</v>
          </cell>
          <cell r="E149" t="str">
            <v>FTFY_EARNERS</v>
          </cell>
          <cell r="F149" t="str">
            <v>L3T5</v>
          </cell>
          <cell r="G149" t="str">
            <v>T</v>
          </cell>
          <cell r="H149" t="str">
            <v>Y35T44</v>
          </cell>
          <cell r="I149" t="str">
            <v>EUR</v>
          </cell>
          <cell r="J149">
            <v>45306.83984375</v>
          </cell>
          <cell r="K149" t="str">
            <v>Tax Register(s)</v>
          </cell>
        </row>
        <row r="150">
          <cell r="A150" t="str">
            <v>Austria-L3T5-T-Y45T54</v>
          </cell>
          <cell r="B150" t="str">
            <v>AUT</v>
          </cell>
          <cell r="C150" t="str">
            <v>Austria</v>
          </cell>
          <cell r="D150" t="str">
            <v>2015</v>
          </cell>
          <cell r="E150" t="str">
            <v>FTFY_EARNERS</v>
          </cell>
          <cell r="F150" t="str">
            <v>L3T5</v>
          </cell>
          <cell r="G150" t="str">
            <v>T</v>
          </cell>
          <cell r="H150" t="str">
            <v>Y45T54</v>
          </cell>
          <cell r="I150" t="str">
            <v>EUR</v>
          </cell>
          <cell r="J150">
            <v>51196.96484375</v>
          </cell>
          <cell r="K150" t="str">
            <v>Tax Register(s)</v>
          </cell>
        </row>
        <row r="151">
          <cell r="A151" t="str">
            <v>Austria-L3T5-T-Y55T64</v>
          </cell>
          <cell r="B151" t="str">
            <v>AUT</v>
          </cell>
          <cell r="C151" t="str">
            <v>Austria</v>
          </cell>
          <cell r="D151" t="str">
            <v>2015</v>
          </cell>
          <cell r="E151" t="str">
            <v>FTFY_EARNERS</v>
          </cell>
          <cell r="F151" t="str">
            <v>L3T5</v>
          </cell>
          <cell r="G151" t="str">
            <v>T</v>
          </cell>
          <cell r="H151" t="str">
            <v>Y55T64</v>
          </cell>
          <cell r="I151" t="str">
            <v>EUR</v>
          </cell>
          <cell r="J151">
            <v>57213.3671875</v>
          </cell>
          <cell r="K151" t="str">
            <v>Tax Register(s)</v>
          </cell>
        </row>
        <row r="152">
          <cell r="A152" t="str">
            <v>Austria-L4-F-Y25T34</v>
          </cell>
          <cell r="B152" t="str">
            <v>AUT</v>
          </cell>
          <cell r="C152" t="str">
            <v>Austria</v>
          </cell>
          <cell r="D152" t="str">
            <v>2015</v>
          </cell>
          <cell r="E152" t="str">
            <v>FTFY_EARNERS</v>
          </cell>
          <cell r="F152" t="str">
            <v>L4</v>
          </cell>
          <cell r="G152" t="str">
            <v>F</v>
          </cell>
          <cell r="H152" t="str">
            <v>Y25T34</v>
          </cell>
          <cell r="I152" t="str">
            <v>EUR</v>
          </cell>
          <cell r="J152">
            <v>35604.41015625</v>
          </cell>
          <cell r="K152" t="str">
            <v>Tax Register(s)</v>
          </cell>
        </row>
        <row r="153">
          <cell r="A153" t="str">
            <v>Austria-L4-F-Y25T64</v>
          </cell>
          <cell r="B153" t="str">
            <v>AUT</v>
          </cell>
          <cell r="C153" t="str">
            <v>Austria</v>
          </cell>
          <cell r="D153" t="str">
            <v>2015</v>
          </cell>
          <cell r="E153" t="str">
            <v>FTFY_EARNERS</v>
          </cell>
          <cell r="F153" t="str">
            <v>L4</v>
          </cell>
          <cell r="G153" t="str">
            <v>F</v>
          </cell>
          <cell r="H153" t="str">
            <v>Y25T64</v>
          </cell>
          <cell r="I153" t="str">
            <v>EUR</v>
          </cell>
          <cell r="J153">
            <v>44643.6953125</v>
          </cell>
          <cell r="K153" t="str">
            <v>Tax Register(s)</v>
          </cell>
        </row>
        <row r="154">
          <cell r="A154" t="str">
            <v>Austria-L4-F-Y35T44</v>
          </cell>
          <cell r="B154" t="str">
            <v>AUT</v>
          </cell>
          <cell r="C154" t="str">
            <v>Austria</v>
          </cell>
          <cell r="D154" t="str">
            <v>2015</v>
          </cell>
          <cell r="E154" t="str">
            <v>FTFY_EARNERS</v>
          </cell>
          <cell r="F154" t="str">
            <v>L4</v>
          </cell>
          <cell r="G154" t="str">
            <v>F</v>
          </cell>
          <cell r="H154" t="str">
            <v>Y35T44</v>
          </cell>
          <cell r="I154" t="str">
            <v>EUR</v>
          </cell>
          <cell r="J154">
            <v>40855.6015625</v>
          </cell>
          <cell r="K154" t="str">
            <v>Tax Register(s)</v>
          </cell>
        </row>
        <row r="155">
          <cell r="A155" t="str">
            <v>Austria-L4-F-Y45T54</v>
          </cell>
          <cell r="B155" t="str">
            <v>AUT</v>
          </cell>
          <cell r="C155" t="str">
            <v>Austria</v>
          </cell>
          <cell r="D155" t="str">
            <v>2015</v>
          </cell>
          <cell r="E155" t="str">
            <v>FTFY_EARNERS</v>
          </cell>
          <cell r="F155" t="str">
            <v>L4</v>
          </cell>
          <cell r="G155" t="str">
            <v>F</v>
          </cell>
          <cell r="H155" t="str">
            <v>Y45T54</v>
          </cell>
          <cell r="I155" t="str">
            <v>EUR</v>
          </cell>
          <cell r="J155">
            <v>49227.34375</v>
          </cell>
          <cell r="K155" t="str">
            <v>Tax Register(s)</v>
          </cell>
        </row>
        <row r="156">
          <cell r="A156" t="str">
            <v>Austria-L4-F-Y55T64</v>
          </cell>
          <cell r="B156" t="str">
            <v>AUT</v>
          </cell>
          <cell r="C156" t="str">
            <v>Austria</v>
          </cell>
          <cell r="D156" t="str">
            <v>2015</v>
          </cell>
          <cell r="E156" t="str">
            <v>FTFY_EARNERS</v>
          </cell>
          <cell r="F156" t="str">
            <v>L4</v>
          </cell>
          <cell r="G156" t="str">
            <v>F</v>
          </cell>
          <cell r="H156" t="str">
            <v>Y55T64</v>
          </cell>
          <cell r="I156" t="str">
            <v>EUR</v>
          </cell>
          <cell r="J156">
            <v>59027.10546875</v>
          </cell>
          <cell r="K156" t="str">
            <v>Tax Register(s)</v>
          </cell>
        </row>
        <row r="157">
          <cell r="A157" t="str">
            <v>Austria-L4-M-Y25T34</v>
          </cell>
          <cell r="B157" t="str">
            <v>AUT</v>
          </cell>
          <cell r="C157" t="str">
            <v>Austria</v>
          </cell>
          <cell r="D157" t="str">
            <v>2015</v>
          </cell>
          <cell r="E157" t="str">
            <v>FTFY_EARNERS</v>
          </cell>
          <cell r="F157" t="str">
            <v>L4</v>
          </cell>
          <cell r="G157" t="str">
            <v>M</v>
          </cell>
          <cell r="H157" t="str">
            <v>Y25T34</v>
          </cell>
          <cell r="I157" t="str">
            <v>EUR</v>
          </cell>
          <cell r="J157">
            <v>38115.8515625</v>
          </cell>
          <cell r="K157" t="str">
            <v>Tax Register(s)</v>
          </cell>
        </row>
        <row r="158">
          <cell r="A158" t="str">
            <v>Austria-L4-M-Y25T64</v>
          </cell>
          <cell r="B158" t="str">
            <v>AUT</v>
          </cell>
          <cell r="C158" t="str">
            <v>Austria</v>
          </cell>
          <cell r="D158" t="str">
            <v>2015</v>
          </cell>
          <cell r="E158" t="str">
            <v>FTFY_EARNERS</v>
          </cell>
          <cell r="F158" t="str">
            <v>L4</v>
          </cell>
          <cell r="G158" t="str">
            <v>M</v>
          </cell>
          <cell r="H158" t="str">
            <v>Y25T64</v>
          </cell>
          <cell r="I158" t="str">
            <v>EUR</v>
          </cell>
          <cell r="J158">
            <v>53538.0390625</v>
          </cell>
          <cell r="K158" t="str">
            <v>Tax Register(s)</v>
          </cell>
        </row>
        <row r="159">
          <cell r="A159" t="str">
            <v>Austria-L4-M-Y35T44</v>
          </cell>
          <cell r="B159" t="str">
            <v>AUT</v>
          </cell>
          <cell r="C159" t="str">
            <v>Austria</v>
          </cell>
          <cell r="D159" t="str">
            <v>2015</v>
          </cell>
          <cell r="E159" t="str">
            <v>FTFY_EARNERS</v>
          </cell>
          <cell r="F159" t="str">
            <v>L4</v>
          </cell>
          <cell r="G159" t="str">
            <v>M</v>
          </cell>
          <cell r="H159" t="str">
            <v>Y35T44</v>
          </cell>
          <cell r="I159" t="str">
            <v>EUR</v>
          </cell>
          <cell r="J159">
            <v>50354.59765625</v>
          </cell>
          <cell r="K159" t="str">
            <v>Tax Register(s)</v>
          </cell>
        </row>
        <row r="160">
          <cell r="A160" t="str">
            <v>Austria-L4-M-Y45T54</v>
          </cell>
          <cell r="B160" t="str">
            <v>AUT</v>
          </cell>
          <cell r="C160" t="str">
            <v>Austria</v>
          </cell>
          <cell r="D160" t="str">
            <v>2015</v>
          </cell>
          <cell r="E160" t="str">
            <v>FTFY_EARNERS</v>
          </cell>
          <cell r="F160" t="str">
            <v>L4</v>
          </cell>
          <cell r="G160" t="str">
            <v>M</v>
          </cell>
          <cell r="H160" t="str">
            <v>Y45T54</v>
          </cell>
          <cell r="I160" t="str">
            <v>EUR</v>
          </cell>
          <cell r="J160">
            <v>77443.3203125</v>
          </cell>
          <cell r="K160" t="str">
            <v>Tax Register(s)</v>
          </cell>
        </row>
        <row r="161">
          <cell r="A161" t="str">
            <v>Austria-L4-M-Y55T64</v>
          </cell>
          <cell r="B161" t="str">
            <v>AUT</v>
          </cell>
          <cell r="C161" t="str">
            <v>Austria</v>
          </cell>
          <cell r="D161" t="str">
            <v>2015</v>
          </cell>
          <cell r="E161" t="str">
            <v>FTFY_EARNERS</v>
          </cell>
          <cell r="F161" t="str">
            <v>L4</v>
          </cell>
          <cell r="G161" t="str">
            <v>M</v>
          </cell>
          <cell r="H161" t="str">
            <v>Y55T64</v>
          </cell>
          <cell r="I161" t="str">
            <v>EUR</v>
          </cell>
          <cell r="J161">
            <v>63990.1484375</v>
          </cell>
          <cell r="K161" t="str">
            <v>Tax Register(s)</v>
          </cell>
        </row>
        <row r="162">
          <cell r="A162" t="str">
            <v>Austria-L4-T-Y25T34</v>
          </cell>
          <cell r="B162" t="str">
            <v>AUT</v>
          </cell>
          <cell r="C162" t="str">
            <v>Austria</v>
          </cell>
          <cell r="D162" t="str">
            <v>2015</v>
          </cell>
          <cell r="E162" t="str">
            <v>FTFY_EARNERS</v>
          </cell>
          <cell r="F162" t="str">
            <v>L4</v>
          </cell>
          <cell r="G162" t="str">
            <v>T</v>
          </cell>
          <cell r="H162" t="str">
            <v>Y25T34</v>
          </cell>
          <cell r="I162" t="str">
            <v>EUR</v>
          </cell>
          <cell r="J162">
            <v>36539.9296875</v>
          </cell>
          <cell r="K162" t="str">
            <v>Tax Register(s)</v>
          </cell>
        </row>
        <row r="163">
          <cell r="A163" t="str">
            <v>Austria-L4-T-Y25T64</v>
          </cell>
          <cell r="B163" t="str">
            <v>AUT</v>
          </cell>
          <cell r="C163" t="str">
            <v>Austria</v>
          </cell>
          <cell r="D163" t="str">
            <v>2015</v>
          </cell>
          <cell r="E163" t="str">
            <v>FTFY_EARNERS</v>
          </cell>
          <cell r="F163" t="str">
            <v>L4</v>
          </cell>
          <cell r="G163" t="str">
            <v>T</v>
          </cell>
          <cell r="H163" t="str">
            <v>Y25T64</v>
          </cell>
          <cell r="I163" t="str">
            <v>EUR</v>
          </cell>
          <cell r="J163">
            <v>47585.5703125</v>
          </cell>
          <cell r="K163" t="str">
            <v>Tax Register(s)</v>
          </cell>
        </row>
        <row r="164">
          <cell r="A164" t="str">
            <v>Austria-L4-T-Y35T44</v>
          </cell>
          <cell r="B164" t="str">
            <v>AUT</v>
          </cell>
          <cell r="C164" t="str">
            <v>Austria</v>
          </cell>
          <cell r="D164" t="str">
            <v>2015</v>
          </cell>
          <cell r="E164" t="str">
            <v>FTFY_EARNERS</v>
          </cell>
          <cell r="F164" t="str">
            <v>L4</v>
          </cell>
          <cell r="G164" t="str">
            <v>T</v>
          </cell>
          <cell r="H164" t="str">
            <v>Y35T44</v>
          </cell>
          <cell r="I164" t="str">
            <v>EUR</v>
          </cell>
          <cell r="J164">
            <v>45058.6328125</v>
          </cell>
          <cell r="K164" t="str">
            <v>Tax Register(s)</v>
          </cell>
        </row>
        <row r="165">
          <cell r="A165" t="str">
            <v>Austria-L4-T-Y45T54</v>
          </cell>
          <cell r="B165" t="str">
            <v>AUT</v>
          </cell>
          <cell r="C165" t="str">
            <v>Austria</v>
          </cell>
          <cell r="D165" t="str">
            <v>2015</v>
          </cell>
          <cell r="E165" t="str">
            <v>FTFY_EARNERS</v>
          </cell>
          <cell r="F165" t="str">
            <v>L4</v>
          </cell>
          <cell r="G165" t="str">
            <v>T</v>
          </cell>
          <cell r="H165" t="str">
            <v>Y45T54</v>
          </cell>
          <cell r="I165" t="str">
            <v>EUR</v>
          </cell>
          <cell r="J165">
            <v>56024.10546875</v>
          </cell>
          <cell r="K165" t="str">
            <v>Tax Register(s)</v>
          </cell>
        </row>
        <row r="166">
          <cell r="A166" t="str">
            <v>Austria-L4-T-Y55T64</v>
          </cell>
          <cell r="B166" t="str">
            <v>AUT</v>
          </cell>
          <cell r="C166" t="str">
            <v>Austria</v>
          </cell>
          <cell r="D166" t="str">
            <v>2015</v>
          </cell>
          <cell r="E166" t="str">
            <v>FTFY_EARNERS</v>
          </cell>
          <cell r="F166" t="str">
            <v>L4</v>
          </cell>
          <cell r="G166" t="str">
            <v>T</v>
          </cell>
          <cell r="H166" t="str">
            <v>Y55T64</v>
          </cell>
          <cell r="I166" t="str">
            <v>EUR</v>
          </cell>
          <cell r="J166">
            <v>60348.4609375</v>
          </cell>
          <cell r="K166" t="str">
            <v>Tax Register(s)</v>
          </cell>
        </row>
        <row r="167">
          <cell r="A167" t="str">
            <v>Austria-L5-F-Y25T34</v>
          </cell>
          <cell r="B167" t="str">
            <v>AUT</v>
          </cell>
          <cell r="C167" t="str">
            <v>Austria</v>
          </cell>
          <cell r="D167" t="str">
            <v>2015</v>
          </cell>
          <cell r="E167" t="str">
            <v>FTFY_EARNERS</v>
          </cell>
          <cell r="F167" t="str">
            <v>L5</v>
          </cell>
          <cell r="G167" t="str">
            <v>F</v>
          </cell>
          <cell r="H167" t="str">
            <v>Y25T34</v>
          </cell>
          <cell r="I167" t="str">
            <v>EUR</v>
          </cell>
          <cell r="J167">
            <v>34941.17578125</v>
          </cell>
          <cell r="K167" t="str">
            <v>Tax Register(s)</v>
          </cell>
        </row>
        <row r="168">
          <cell r="A168" t="str">
            <v>Austria-L5-F-Y25T64</v>
          </cell>
          <cell r="B168" t="str">
            <v>AUT</v>
          </cell>
          <cell r="C168" t="str">
            <v>Austria</v>
          </cell>
          <cell r="D168" t="str">
            <v>2015</v>
          </cell>
          <cell r="E168" t="str">
            <v>FTFY_EARNERS</v>
          </cell>
          <cell r="F168" t="str">
            <v>L5</v>
          </cell>
          <cell r="G168" t="str">
            <v>F</v>
          </cell>
          <cell r="H168" t="str">
            <v>Y25T64</v>
          </cell>
          <cell r="I168" t="str">
            <v>EUR</v>
          </cell>
          <cell r="J168">
            <v>44921.25390625</v>
          </cell>
          <cell r="K168" t="str">
            <v>Tax Register(s)</v>
          </cell>
        </row>
        <row r="169">
          <cell r="A169" t="str">
            <v>Austria-L5-F-Y35T44</v>
          </cell>
          <cell r="B169" t="str">
            <v>AUT</v>
          </cell>
          <cell r="C169" t="str">
            <v>Austria</v>
          </cell>
          <cell r="D169" t="str">
            <v>2015</v>
          </cell>
          <cell r="E169" t="str">
            <v>FTFY_EARNERS</v>
          </cell>
          <cell r="F169" t="str">
            <v>L5</v>
          </cell>
          <cell r="G169" t="str">
            <v>F</v>
          </cell>
          <cell r="H169" t="str">
            <v>Y35T44</v>
          </cell>
          <cell r="I169" t="str">
            <v>EUR</v>
          </cell>
          <cell r="J169">
            <v>41809.41796875</v>
          </cell>
          <cell r="K169" t="str">
            <v>Tax Register(s)</v>
          </cell>
        </row>
        <row r="170">
          <cell r="A170" t="str">
            <v>Austria-L5-F-Y45T54</v>
          </cell>
          <cell r="B170" t="str">
            <v>AUT</v>
          </cell>
          <cell r="C170" t="str">
            <v>Austria</v>
          </cell>
          <cell r="D170" t="str">
            <v>2015</v>
          </cell>
          <cell r="E170" t="str">
            <v>FTFY_EARNERS</v>
          </cell>
          <cell r="F170" t="str">
            <v>L5</v>
          </cell>
          <cell r="G170" t="str">
            <v>F</v>
          </cell>
          <cell r="H170" t="str">
            <v>Y45T54</v>
          </cell>
          <cell r="I170" t="str">
            <v>EUR</v>
          </cell>
          <cell r="J170">
            <v>51857.23828125</v>
          </cell>
          <cell r="K170" t="str">
            <v>Tax Register(s)</v>
          </cell>
        </row>
        <row r="171">
          <cell r="A171" t="str">
            <v>Austria-L5-F-Y55T64</v>
          </cell>
          <cell r="B171" t="str">
            <v>AUT</v>
          </cell>
          <cell r="C171" t="str">
            <v>Austria</v>
          </cell>
          <cell r="D171" t="str">
            <v>2015</v>
          </cell>
          <cell r="E171" t="str">
            <v>FTFY_EARNERS</v>
          </cell>
          <cell r="F171" t="str">
            <v>L5</v>
          </cell>
          <cell r="G171" t="str">
            <v>F</v>
          </cell>
          <cell r="H171" t="str">
            <v>Y55T64</v>
          </cell>
          <cell r="I171" t="str">
            <v>EUR</v>
          </cell>
          <cell r="J171">
            <v>60025.6171875</v>
          </cell>
          <cell r="K171" t="str">
            <v>Tax Register(s)</v>
          </cell>
        </row>
        <row r="172">
          <cell r="A172" t="str">
            <v>Austria-L5-M-Y25T34</v>
          </cell>
          <cell r="B172" t="str">
            <v>AUT</v>
          </cell>
          <cell r="C172" t="str">
            <v>Austria</v>
          </cell>
          <cell r="D172" t="str">
            <v>2015</v>
          </cell>
          <cell r="E172" t="str">
            <v>FTFY_EARNERS</v>
          </cell>
          <cell r="F172" t="str">
            <v>L5</v>
          </cell>
          <cell r="G172" t="str">
            <v>M</v>
          </cell>
          <cell r="H172" t="str">
            <v>Y25T34</v>
          </cell>
          <cell r="I172" t="str">
            <v>EUR</v>
          </cell>
          <cell r="J172">
            <v>45628.79296875</v>
          </cell>
          <cell r="K172" t="str">
            <v>Tax Register(s)</v>
          </cell>
        </row>
        <row r="173">
          <cell r="A173" t="str">
            <v>Austria-L5-M-Y25T64</v>
          </cell>
          <cell r="B173" t="str">
            <v>AUT</v>
          </cell>
          <cell r="C173" t="str">
            <v>Austria</v>
          </cell>
          <cell r="D173" t="str">
            <v>2015</v>
          </cell>
          <cell r="E173" t="str">
            <v>FTFY_EARNERS</v>
          </cell>
          <cell r="F173" t="str">
            <v>L5</v>
          </cell>
          <cell r="G173" t="str">
            <v>M</v>
          </cell>
          <cell r="H173" t="str">
            <v>Y25T64</v>
          </cell>
          <cell r="I173" t="str">
            <v>EUR</v>
          </cell>
          <cell r="J173">
            <v>63720.96875</v>
          </cell>
          <cell r="K173" t="str">
            <v>Tax Register(s)</v>
          </cell>
        </row>
        <row r="174">
          <cell r="A174" t="str">
            <v>Austria-L5-M-Y35T44</v>
          </cell>
          <cell r="B174" t="str">
            <v>AUT</v>
          </cell>
          <cell r="C174" t="str">
            <v>Austria</v>
          </cell>
          <cell r="D174" t="str">
            <v>2015</v>
          </cell>
          <cell r="E174" t="str">
            <v>FTFY_EARNERS</v>
          </cell>
          <cell r="F174" t="str">
            <v>L5</v>
          </cell>
          <cell r="G174" t="str">
            <v>M</v>
          </cell>
          <cell r="H174" t="str">
            <v>Y35T44</v>
          </cell>
          <cell r="I174" t="str">
            <v>EUR</v>
          </cell>
          <cell r="J174">
            <v>59719.7734375</v>
          </cell>
          <cell r="K174" t="str">
            <v>Tax Register(s)</v>
          </cell>
        </row>
        <row r="175">
          <cell r="A175" t="str">
            <v>Austria-L5-M-Y45T54</v>
          </cell>
          <cell r="B175" t="str">
            <v>AUT</v>
          </cell>
          <cell r="C175" t="str">
            <v>Austria</v>
          </cell>
          <cell r="D175" t="str">
            <v>2015</v>
          </cell>
          <cell r="E175" t="str">
            <v>FTFY_EARNERS</v>
          </cell>
          <cell r="F175" t="str">
            <v>L5</v>
          </cell>
          <cell r="G175" t="str">
            <v>M</v>
          </cell>
          <cell r="H175" t="str">
            <v>Y45T54</v>
          </cell>
          <cell r="I175" t="str">
            <v>EUR</v>
          </cell>
          <cell r="J175">
            <v>74766.3984375</v>
          </cell>
          <cell r="K175" t="str">
            <v>Tax Register(s)</v>
          </cell>
        </row>
        <row r="176">
          <cell r="A176" t="str">
            <v>Austria-L5-M-Y55T64</v>
          </cell>
          <cell r="B176" t="str">
            <v>AUT</v>
          </cell>
          <cell r="C176" t="str">
            <v>Austria</v>
          </cell>
          <cell r="D176" t="str">
            <v>2015</v>
          </cell>
          <cell r="E176" t="str">
            <v>FTFY_EARNERS</v>
          </cell>
          <cell r="F176" t="str">
            <v>L5</v>
          </cell>
          <cell r="G176" t="str">
            <v>M</v>
          </cell>
          <cell r="H176" t="str">
            <v>Y55T64</v>
          </cell>
          <cell r="I176" t="str">
            <v>EUR</v>
          </cell>
          <cell r="J176">
            <v>81239.9140625</v>
          </cell>
          <cell r="K176" t="str">
            <v>Tax Register(s)</v>
          </cell>
        </row>
        <row r="177">
          <cell r="A177" t="str">
            <v>Austria-L5-T-Y25T34</v>
          </cell>
          <cell r="B177" t="str">
            <v>AUT</v>
          </cell>
          <cell r="C177" t="str">
            <v>Austria</v>
          </cell>
          <cell r="D177" t="str">
            <v>2015</v>
          </cell>
          <cell r="E177" t="str">
            <v>FTFY_EARNERS</v>
          </cell>
          <cell r="F177" t="str">
            <v>L5</v>
          </cell>
          <cell r="G177" t="str">
            <v>T</v>
          </cell>
          <cell r="H177" t="str">
            <v>Y25T34</v>
          </cell>
          <cell r="I177" t="str">
            <v>EUR</v>
          </cell>
          <cell r="J177">
            <v>41413.3515625</v>
          </cell>
          <cell r="K177" t="str">
            <v>Tax Register(s)</v>
          </cell>
        </row>
        <row r="178">
          <cell r="A178" t="str">
            <v>Austria-L5-T-Y25T64</v>
          </cell>
          <cell r="B178" t="str">
            <v>AUT</v>
          </cell>
          <cell r="C178" t="str">
            <v>Austria</v>
          </cell>
          <cell r="D178" t="str">
            <v>2015</v>
          </cell>
          <cell r="E178" t="str">
            <v>FTFY_EARNERS</v>
          </cell>
          <cell r="F178" t="str">
            <v>L5</v>
          </cell>
          <cell r="G178" t="str">
            <v>T</v>
          </cell>
          <cell r="H178" t="str">
            <v>Y25T64</v>
          </cell>
          <cell r="I178" t="str">
            <v>EUR</v>
          </cell>
          <cell r="J178">
            <v>57124.29296875</v>
          </cell>
          <cell r="K178" t="str">
            <v>Tax Register(s)</v>
          </cell>
        </row>
        <row r="179">
          <cell r="A179" t="str">
            <v>Austria-L5-T-Y35T44</v>
          </cell>
          <cell r="B179" t="str">
            <v>AUT</v>
          </cell>
          <cell r="C179" t="str">
            <v>Austria</v>
          </cell>
          <cell r="D179" t="str">
            <v>2015</v>
          </cell>
          <cell r="E179" t="str">
            <v>FTFY_EARNERS</v>
          </cell>
          <cell r="F179" t="str">
            <v>L5</v>
          </cell>
          <cell r="G179" t="str">
            <v>T</v>
          </cell>
          <cell r="H179" t="str">
            <v>Y35T44</v>
          </cell>
          <cell r="I179" t="str">
            <v>EUR</v>
          </cell>
          <cell r="J179">
            <v>53730.11328125</v>
          </cell>
          <cell r="K179" t="str">
            <v>Tax Register(s)</v>
          </cell>
        </row>
        <row r="180">
          <cell r="A180" t="str">
            <v>Austria-L5-T-Y45T54</v>
          </cell>
          <cell r="B180" t="str">
            <v>AUT</v>
          </cell>
          <cell r="C180" t="str">
            <v>Austria</v>
          </cell>
          <cell r="D180" t="str">
            <v>2015</v>
          </cell>
          <cell r="E180" t="str">
            <v>FTFY_EARNERS</v>
          </cell>
          <cell r="F180" t="str">
            <v>L5</v>
          </cell>
          <cell r="G180" t="str">
            <v>T</v>
          </cell>
          <cell r="H180" t="str">
            <v>Y45T54</v>
          </cell>
          <cell r="I180" t="str">
            <v>EUR</v>
          </cell>
          <cell r="J180">
            <v>67260.4453125</v>
          </cell>
          <cell r="K180" t="str">
            <v>Tax Register(s)</v>
          </cell>
        </row>
        <row r="181">
          <cell r="A181" t="str">
            <v>Austria-L5-T-Y55T64</v>
          </cell>
          <cell r="B181" t="str">
            <v>AUT</v>
          </cell>
          <cell r="C181" t="str">
            <v>Austria</v>
          </cell>
          <cell r="D181" t="str">
            <v>2015</v>
          </cell>
          <cell r="E181" t="str">
            <v>FTFY_EARNERS</v>
          </cell>
          <cell r="F181" t="str">
            <v>L5</v>
          </cell>
          <cell r="G181" t="str">
            <v>T</v>
          </cell>
          <cell r="H181" t="str">
            <v>Y55T64</v>
          </cell>
          <cell r="I181" t="str">
            <v>EUR</v>
          </cell>
          <cell r="J181">
            <v>73929.53125</v>
          </cell>
          <cell r="K181" t="str">
            <v>Tax Register(s)</v>
          </cell>
        </row>
        <row r="182">
          <cell r="A182" t="str">
            <v>Austria-L5T8-F-Y25T34</v>
          </cell>
          <cell r="B182" t="str">
            <v>AUT</v>
          </cell>
          <cell r="C182" t="str">
            <v>Austria</v>
          </cell>
          <cell r="D182" t="str">
            <v>2015</v>
          </cell>
          <cell r="E182" t="str">
            <v>FTFY_EARNERS</v>
          </cell>
          <cell r="F182" t="str">
            <v>L5T8</v>
          </cell>
          <cell r="G182" t="str">
            <v>F</v>
          </cell>
          <cell r="H182" t="str">
            <v>Y25T34</v>
          </cell>
          <cell r="I182" t="str">
            <v>EUR</v>
          </cell>
          <cell r="J182">
            <v>40102.671875</v>
          </cell>
          <cell r="K182" t="str">
            <v>Tax Register(s)</v>
          </cell>
        </row>
        <row r="183">
          <cell r="A183" t="str">
            <v>Austria-L5T8-F-Y25T64</v>
          </cell>
          <cell r="B183" t="str">
            <v>AUT</v>
          </cell>
          <cell r="C183" t="str">
            <v>Austria</v>
          </cell>
          <cell r="D183" t="str">
            <v>2015</v>
          </cell>
          <cell r="E183" t="str">
            <v>FTFY_EARNERS</v>
          </cell>
          <cell r="F183" t="str">
            <v>L5T8</v>
          </cell>
          <cell r="G183" t="str">
            <v>F</v>
          </cell>
          <cell r="H183" t="str">
            <v>Y25T64</v>
          </cell>
          <cell r="I183" t="str">
            <v>EUR</v>
          </cell>
          <cell r="J183">
            <v>51331.1015625</v>
          </cell>
          <cell r="K183" t="str">
            <v>Tax Register(s)</v>
          </cell>
        </row>
        <row r="184">
          <cell r="A184" t="str">
            <v>Austria-L5T8-F-Y35T44</v>
          </cell>
          <cell r="B184" t="str">
            <v>AUT</v>
          </cell>
          <cell r="C184" t="str">
            <v>Austria</v>
          </cell>
          <cell r="D184" t="str">
            <v>2015</v>
          </cell>
          <cell r="E184" t="str">
            <v>FTFY_EARNERS</v>
          </cell>
          <cell r="F184" t="str">
            <v>L5T8</v>
          </cell>
          <cell r="G184" t="str">
            <v>F</v>
          </cell>
          <cell r="H184" t="str">
            <v>Y35T44</v>
          </cell>
          <cell r="I184" t="str">
            <v>EUR</v>
          </cell>
          <cell r="J184">
            <v>49569.99609375</v>
          </cell>
          <cell r="K184" t="str">
            <v>Tax Register(s)</v>
          </cell>
        </row>
        <row r="185">
          <cell r="A185" t="str">
            <v>Austria-L5T8-F-Y45T54</v>
          </cell>
          <cell r="B185" t="str">
            <v>AUT</v>
          </cell>
          <cell r="C185" t="str">
            <v>Austria</v>
          </cell>
          <cell r="D185" t="str">
            <v>2015</v>
          </cell>
          <cell r="E185" t="str">
            <v>FTFY_EARNERS</v>
          </cell>
          <cell r="F185" t="str">
            <v>L5T8</v>
          </cell>
          <cell r="G185" t="str">
            <v>F</v>
          </cell>
          <cell r="H185" t="str">
            <v>Y45T54</v>
          </cell>
          <cell r="I185" t="str">
            <v>EUR</v>
          </cell>
          <cell r="J185">
            <v>59782.17578125</v>
          </cell>
          <cell r="K185" t="str">
            <v>Tax Register(s)</v>
          </cell>
        </row>
        <row r="186">
          <cell r="A186" t="str">
            <v>Austria-L5T8-F-Y55T64</v>
          </cell>
          <cell r="B186" t="str">
            <v>AUT</v>
          </cell>
          <cell r="C186" t="str">
            <v>Austria</v>
          </cell>
          <cell r="D186" t="str">
            <v>2015</v>
          </cell>
          <cell r="E186" t="str">
            <v>FTFY_EARNERS</v>
          </cell>
          <cell r="F186" t="str">
            <v>L5T8</v>
          </cell>
          <cell r="G186" t="str">
            <v>F</v>
          </cell>
          <cell r="H186" t="str">
            <v>Y55T64</v>
          </cell>
          <cell r="I186" t="str">
            <v>EUR</v>
          </cell>
          <cell r="J186">
            <v>67232.2734375</v>
          </cell>
          <cell r="K186" t="str">
            <v>Tax Register(s)</v>
          </cell>
        </row>
        <row r="187">
          <cell r="A187" t="str">
            <v>Austria-L5T8-M-Y25T34</v>
          </cell>
          <cell r="B187" t="str">
            <v>AUT</v>
          </cell>
          <cell r="C187" t="str">
            <v>Austria</v>
          </cell>
          <cell r="D187" t="str">
            <v>2015</v>
          </cell>
          <cell r="E187" t="str">
            <v>FTFY_EARNERS</v>
          </cell>
          <cell r="F187" t="str">
            <v>L5T8</v>
          </cell>
          <cell r="G187" t="str">
            <v>M</v>
          </cell>
          <cell r="H187" t="str">
            <v>Y25T34</v>
          </cell>
          <cell r="I187" t="str">
            <v>EUR</v>
          </cell>
          <cell r="J187">
            <v>49458.4375</v>
          </cell>
          <cell r="K187" t="str">
            <v>Tax Register(s)</v>
          </cell>
        </row>
        <row r="188">
          <cell r="A188" t="str">
            <v>Austria-L5T8-M-Y25T64</v>
          </cell>
          <cell r="B188" t="str">
            <v>AUT</v>
          </cell>
          <cell r="C188" t="str">
            <v>Austria</v>
          </cell>
          <cell r="D188" t="str">
            <v>2015</v>
          </cell>
          <cell r="E188" t="str">
            <v>FTFY_EARNERS</v>
          </cell>
          <cell r="F188" t="str">
            <v>L5T8</v>
          </cell>
          <cell r="G188" t="str">
            <v>M</v>
          </cell>
          <cell r="H188" t="str">
            <v>Y25T64</v>
          </cell>
          <cell r="I188" t="str">
            <v>EUR</v>
          </cell>
          <cell r="J188">
            <v>74723.4296875</v>
          </cell>
          <cell r="K188" t="str">
            <v>Tax Register(s)</v>
          </cell>
        </row>
        <row r="189">
          <cell r="A189" t="str">
            <v>Austria-L5T8-M-Y35T44</v>
          </cell>
          <cell r="B189" t="str">
            <v>AUT</v>
          </cell>
          <cell r="C189" t="str">
            <v>Austria</v>
          </cell>
          <cell r="D189" t="str">
            <v>2015</v>
          </cell>
          <cell r="E189" t="str">
            <v>FTFY_EARNERS</v>
          </cell>
          <cell r="F189" t="str">
            <v>L5T8</v>
          </cell>
          <cell r="G189" t="str">
            <v>M</v>
          </cell>
          <cell r="H189" t="str">
            <v>Y35T44</v>
          </cell>
          <cell r="I189" t="str">
            <v>EUR</v>
          </cell>
          <cell r="J189">
            <v>68438.90625</v>
          </cell>
          <cell r="K189" t="str">
            <v>Tax Register(s)</v>
          </cell>
        </row>
        <row r="190">
          <cell r="A190" t="str">
            <v>Austria-L5T8-M-Y45T54</v>
          </cell>
          <cell r="B190" t="str">
            <v>AUT</v>
          </cell>
          <cell r="C190" t="str">
            <v>Austria</v>
          </cell>
          <cell r="D190" t="str">
            <v>2015</v>
          </cell>
          <cell r="E190" t="str">
            <v>FTFY_EARNERS</v>
          </cell>
          <cell r="F190" t="str">
            <v>L5T8</v>
          </cell>
          <cell r="G190" t="str">
            <v>M</v>
          </cell>
          <cell r="H190" t="str">
            <v>Y45T54</v>
          </cell>
          <cell r="I190" t="str">
            <v>EUR</v>
          </cell>
          <cell r="J190">
            <v>86023.578125</v>
          </cell>
          <cell r="K190" t="str">
            <v>Tax Register(s)</v>
          </cell>
        </row>
        <row r="191">
          <cell r="A191" t="str">
            <v>Austria-L5T8-M-Y55T64</v>
          </cell>
          <cell r="B191" t="str">
            <v>AUT</v>
          </cell>
          <cell r="C191" t="str">
            <v>Austria</v>
          </cell>
          <cell r="D191" t="str">
            <v>2015</v>
          </cell>
          <cell r="E191" t="str">
            <v>FTFY_EARNERS</v>
          </cell>
          <cell r="F191" t="str">
            <v>L5T8</v>
          </cell>
          <cell r="G191" t="str">
            <v>M</v>
          </cell>
          <cell r="H191" t="str">
            <v>Y55T64</v>
          </cell>
          <cell r="I191" t="str">
            <v>EUR</v>
          </cell>
          <cell r="J191">
            <v>112243.8515625</v>
          </cell>
          <cell r="K191" t="str">
            <v>Tax Register(s)</v>
          </cell>
        </row>
        <row r="192">
          <cell r="A192" t="str">
            <v>Austria-L5T8-T-Y25T34</v>
          </cell>
          <cell r="B192" t="str">
            <v>AUT</v>
          </cell>
          <cell r="C192" t="str">
            <v>Austria</v>
          </cell>
          <cell r="D192" t="str">
            <v>2015</v>
          </cell>
          <cell r="E192" t="str">
            <v>FTFY_EARNERS</v>
          </cell>
          <cell r="F192" t="str">
            <v>L5T8</v>
          </cell>
          <cell r="G192" t="str">
            <v>T</v>
          </cell>
          <cell r="H192" t="str">
            <v>Y25T34</v>
          </cell>
          <cell r="I192" t="str">
            <v>EUR</v>
          </cell>
          <cell r="J192">
            <v>45225.53125</v>
          </cell>
          <cell r="K192" t="str">
            <v>Tax Register(s)</v>
          </cell>
        </row>
        <row r="193">
          <cell r="A193" t="str">
            <v>Austria-L5T8-T-Y25T64</v>
          </cell>
          <cell r="B193" t="str">
            <v>AUT</v>
          </cell>
          <cell r="C193" t="str">
            <v>Austria</v>
          </cell>
          <cell r="D193" t="str">
            <v>2015</v>
          </cell>
          <cell r="E193" t="str">
            <v>FTFY_EARNERS</v>
          </cell>
          <cell r="F193" t="str">
            <v>L5T8</v>
          </cell>
          <cell r="G193" t="str">
            <v>T</v>
          </cell>
          <cell r="H193" t="str">
            <v>Y25T64</v>
          </cell>
          <cell r="I193" t="str">
            <v>EUR</v>
          </cell>
          <cell r="J193">
            <v>65695.453125</v>
          </cell>
          <cell r="K193" t="str">
            <v>Tax Register(s)</v>
          </cell>
        </row>
        <row r="194">
          <cell r="A194" t="str">
            <v>Austria-L5T8-T-Y35T44</v>
          </cell>
          <cell r="B194" t="str">
            <v>AUT</v>
          </cell>
          <cell r="C194" t="str">
            <v>Austria</v>
          </cell>
          <cell r="D194" t="str">
            <v>2015</v>
          </cell>
          <cell r="E194" t="str">
            <v>FTFY_EARNERS</v>
          </cell>
          <cell r="F194" t="str">
            <v>L5T8</v>
          </cell>
          <cell r="G194" t="str">
            <v>T</v>
          </cell>
          <cell r="H194" t="str">
            <v>Y35T44</v>
          </cell>
          <cell r="I194" t="str">
            <v>EUR</v>
          </cell>
          <cell r="J194">
            <v>61888.125</v>
          </cell>
          <cell r="K194" t="str">
            <v>Tax Register(s)</v>
          </cell>
        </row>
        <row r="195">
          <cell r="A195" t="str">
            <v>Austria-L5T8-T-Y45T54</v>
          </cell>
          <cell r="B195" t="str">
            <v>AUT</v>
          </cell>
          <cell r="C195" t="str">
            <v>Austria</v>
          </cell>
          <cell r="D195" t="str">
            <v>2015</v>
          </cell>
          <cell r="E195" t="str">
            <v>FTFY_EARNERS</v>
          </cell>
          <cell r="F195" t="str">
            <v>L5T8</v>
          </cell>
          <cell r="G195" t="str">
            <v>T</v>
          </cell>
          <cell r="H195" t="str">
            <v>Y45T54</v>
          </cell>
          <cell r="I195" t="str">
            <v>EUR</v>
          </cell>
          <cell r="J195">
            <v>76565.7109375</v>
          </cell>
          <cell r="K195" t="str">
            <v>Tax Register(s)</v>
          </cell>
        </row>
        <row r="196">
          <cell r="A196" t="str">
            <v>Austria-L5T8-T-Y55T64</v>
          </cell>
          <cell r="B196" t="str">
            <v>AUT</v>
          </cell>
          <cell r="C196" t="str">
            <v>Austria</v>
          </cell>
          <cell r="D196" t="str">
            <v>2015</v>
          </cell>
          <cell r="E196" t="str">
            <v>FTFY_EARNERS</v>
          </cell>
          <cell r="F196" t="str">
            <v>L5T8</v>
          </cell>
          <cell r="G196" t="str">
            <v>T</v>
          </cell>
          <cell r="H196" t="str">
            <v>Y55T64</v>
          </cell>
          <cell r="I196" t="str">
            <v>EUR</v>
          </cell>
          <cell r="J196">
            <v>95419.421875</v>
          </cell>
          <cell r="K196" t="str">
            <v>Tax Register(s)</v>
          </cell>
        </row>
        <row r="197">
          <cell r="A197" t="str">
            <v>Austria-L6-F-Y25T34</v>
          </cell>
          <cell r="B197" t="str">
            <v>AUT</v>
          </cell>
          <cell r="C197" t="str">
            <v>Austria</v>
          </cell>
          <cell r="D197" t="str">
            <v>2015</v>
          </cell>
          <cell r="E197" t="str">
            <v>FTFY_EARNERS</v>
          </cell>
          <cell r="F197" t="str">
            <v>L6</v>
          </cell>
          <cell r="G197" t="str">
            <v>F</v>
          </cell>
          <cell r="H197" t="str">
            <v>Y25T34</v>
          </cell>
          <cell r="I197" t="str">
            <v>EUR</v>
          </cell>
          <cell r="J197">
            <v>35106.3359375</v>
          </cell>
          <cell r="K197" t="str">
            <v>Tax Register(s)</v>
          </cell>
        </row>
        <row r="198">
          <cell r="A198" t="str">
            <v>Austria-L6-F-Y25T64</v>
          </cell>
          <cell r="B198" t="str">
            <v>AUT</v>
          </cell>
          <cell r="C198" t="str">
            <v>Austria</v>
          </cell>
          <cell r="D198" t="str">
            <v>2015</v>
          </cell>
          <cell r="E198" t="str">
            <v>FTFY_EARNERS</v>
          </cell>
          <cell r="F198" t="str">
            <v>L6</v>
          </cell>
          <cell r="G198" t="str">
            <v>F</v>
          </cell>
          <cell r="H198" t="str">
            <v>Y25T64</v>
          </cell>
          <cell r="I198" t="str">
            <v>EUR</v>
          </cell>
          <cell r="J198">
            <v>41082.578125</v>
          </cell>
          <cell r="K198" t="str">
            <v>Tax Register(s)</v>
          </cell>
        </row>
        <row r="199">
          <cell r="A199" t="str">
            <v>Austria-L6-F-Y35T44</v>
          </cell>
          <cell r="B199" t="str">
            <v>AUT</v>
          </cell>
          <cell r="C199" t="str">
            <v>Austria</v>
          </cell>
          <cell r="D199" t="str">
            <v>2015</v>
          </cell>
          <cell r="E199" t="str">
            <v>FTFY_EARNERS</v>
          </cell>
          <cell r="F199" t="str">
            <v>L6</v>
          </cell>
          <cell r="G199" t="str">
            <v>F</v>
          </cell>
          <cell r="H199" t="str">
            <v>Y35T44</v>
          </cell>
          <cell r="I199" t="str">
            <v>EUR</v>
          </cell>
          <cell r="J199">
            <v>41525.203125</v>
          </cell>
          <cell r="K199" t="str">
            <v>Tax Register(s)</v>
          </cell>
        </row>
        <row r="200">
          <cell r="A200" t="str">
            <v>Austria-L6-F-Y45T54</v>
          </cell>
          <cell r="B200" t="str">
            <v>AUT</v>
          </cell>
          <cell r="C200" t="str">
            <v>Austria</v>
          </cell>
          <cell r="D200" t="str">
            <v>2015</v>
          </cell>
          <cell r="E200" t="str">
            <v>FTFY_EARNERS</v>
          </cell>
          <cell r="F200" t="str">
            <v>L6</v>
          </cell>
          <cell r="G200" t="str">
            <v>F</v>
          </cell>
          <cell r="H200" t="str">
            <v>Y45T54</v>
          </cell>
          <cell r="I200" t="str">
            <v>EUR</v>
          </cell>
          <cell r="J200">
            <v>58278.453125</v>
          </cell>
          <cell r="K200" t="str">
            <v>Tax Register(s)</v>
          </cell>
        </row>
        <row r="201">
          <cell r="A201" t="str">
            <v>Austria-L6-F-Y55T64</v>
          </cell>
          <cell r="B201" t="str">
            <v>AUT</v>
          </cell>
          <cell r="C201" t="str">
            <v>Austria</v>
          </cell>
          <cell r="D201" t="str">
            <v>2015</v>
          </cell>
          <cell r="E201" t="str">
            <v>FTFY_EARNERS</v>
          </cell>
          <cell r="F201" t="str">
            <v>L6</v>
          </cell>
          <cell r="G201" t="str">
            <v>F</v>
          </cell>
          <cell r="H201" t="str">
            <v>Y55T64</v>
          </cell>
          <cell r="I201" t="str">
            <v>EUR</v>
          </cell>
          <cell r="J201">
            <v>51261.5859375</v>
          </cell>
          <cell r="K201" t="str">
            <v>Tax Register(s)</v>
          </cell>
        </row>
        <row r="202">
          <cell r="A202" t="str">
            <v>Austria-L6-M-Y25T34</v>
          </cell>
          <cell r="B202" t="str">
            <v>AUT</v>
          </cell>
          <cell r="C202" t="str">
            <v>Austria</v>
          </cell>
          <cell r="D202" t="str">
            <v>2015</v>
          </cell>
          <cell r="E202" t="str">
            <v>FTFY_EARNERS</v>
          </cell>
          <cell r="F202" t="str">
            <v>L6</v>
          </cell>
          <cell r="G202" t="str">
            <v>M</v>
          </cell>
          <cell r="H202" t="str">
            <v>Y25T34</v>
          </cell>
          <cell r="I202" t="str">
            <v>EUR</v>
          </cell>
          <cell r="J202">
            <v>47813.71875</v>
          </cell>
          <cell r="K202" t="str">
            <v>Tax Register(s)</v>
          </cell>
        </row>
        <row r="203">
          <cell r="A203" t="str">
            <v>Austria-L6-M-Y25T64</v>
          </cell>
          <cell r="B203" t="str">
            <v>AUT</v>
          </cell>
          <cell r="C203" t="str">
            <v>Austria</v>
          </cell>
          <cell r="D203" t="str">
            <v>2015</v>
          </cell>
          <cell r="E203" t="str">
            <v>FTFY_EARNERS</v>
          </cell>
          <cell r="F203" t="str">
            <v>L6</v>
          </cell>
          <cell r="G203" t="str">
            <v>M</v>
          </cell>
          <cell r="H203" t="str">
            <v>Y25T64</v>
          </cell>
          <cell r="I203" t="str">
            <v>EUR</v>
          </cell>
          <cell r="J203">
            <v>54521.8125</v>
          </cell>
          <cell r="K203" t="str">
            <v>Tax Register(s)</v>
          </cell>
        </row>
        <row r="204">
          <cell r="A204" t="str">
            <v>Austria-L6-M-Y35T44</v>
          </cell>
          <cell r="B204" t="str">
            <v>AUT</v>
          </cell>
          <cell r="C204" t="str">
            <v>Austria</v>
          </cell>
          <cell r="D204" t="str">
            <v>2015</v>
          </cell>
          <cell r="E204" t="str">
            <v>FTFY_EARNERS</v>
          </cell>
          <cell r="F204" t="str">
            <v>L6</v>
          </cell>
          <cell r="G204" t="str">
            <v>M</v>
          </cell>
          <cell r="H204" t="str">
            <v>Y35T44</v>
          </cell>
          <cell r="I204" t="str">
            <v>EUR</v>
          </cell>
          <cell r="J204">
            <v>50757.83984375</v>
          </cell>
          <cell r="K204" t="str">
            <v>Tax Register(s)</v>
          </cell>
        </row>
        <row r="205">
          <cell r="A205" t="str">
            <v>Austria-L6-M-Y45T54</v>
          </cell>
          <cell r="B205" t="str">
            <v>AUT</v>
          </cell>
          <cell r="C205" t="str">
            <v>Austria</v>
          </cell>
          <cell r="D205" t="str">
            <v>2015</v>
          </cell>
          <cell r="E205" t="str">
            <v>FTFY_EARNERS</v>
          </cell>
          <cell r="F205" t="str">
            <v>L6</v>
          </cell>
          <cell r="G205" t="str">
            <v>M</v>
          </cell>
          <cell r="H205" t="str">
            <v>Y45T54</v>
          </cell>
          <cell r="I205" t="str">
            <v>EUR</v>
          </cell>
          <cell r="J205">
            <v>70804.09375</v>
          </cell>
          <cell r="K205" t="str">
            <v>Tax Register(s)</v>
          </cell>
        </row>
        <row r="206">
          <cell r="A206" t="str">
            <v>Austria-L6-M-Y55T64</v>
          </cell>
          <cell r="B206" t="str">
            <v>AUT</v>
          </cell>
          <cell r="C206" t="str">
            <v>Austria</v>
          </cell>
          <cell r="D206" t="str">
            <v>2015</v>
          </cell>
          <cell r="E206" t="str">
            <v>FTFY_EARNERS</v>
          </cell>
          <cell r="F206" t="str">
            <v>L6</v>
          </cell>
          <cell r="G206" t="str">
            <v>M</v>
          </cell>
          <cell r="H206" t="str">
            <v>Y55T64</v>
          </cell>
          <cell r="I206" t="str">
            <v>EUR</v>
          </cell>
          <cell r="J206">
            <v>80478.59375</v>
          </cell>
          <cell r="K206" t="str">
            <v>Tax Register(s)</v>
          </cell>
        </row>
        <row r="207">
          <cell r="A207" t="str">
            <v>Austria-L6-T-Y25T34</v>
          </cell>
          <cell r="B207" t="str">
            <v>AUT</v>
          </cell>
          <cell r="C207" t="str">
            <v>Austria</v>
          </cell>
          <cell r="D207" t="str">
            <v>2015</v>
          </cell>
          <cell r="E207" t="str">
            <v>FTFY_EARNERS</v>
          </cell>
          <cell r="F207" t="str">
            <v>L6</v>
          </cell>
          <cell r="G207" t="str">
            <v>T</v>
          </cell>
          <cell r="H207" t="str">
            <v>Y25T34</v>
          </cell>
          <cell r="I207" t="str">
            <v>EUR</v>
          </cell>
          <cell r="J207">
            <v>40509.28515625</v>
          </cell>
          <cell r="K207" t="str">
            <v>Tax Register(s)</v>
          </cell>
        </row>
        <row r="208">
          <cell r="A208" t="str">
            <v>Austria-L6-T-Y25T64</v>
          </cell>
          <cell r="B208" t="str">
            <v>AUT</v>
          </cell>
          <cell r="C208" t="str">
            <v>Austria</v>
          </cell>
          <cell r="D208" t="str">
            <v>2015</v>
          </cell>
          <cell r="E208" t="str">
            <v>FTFY_EARNERS</v>
          </cell>
          <cell r="F208" t="str">
            <v>L6</v>
          </cell>
          <cell r="G208" t="str">
            <v>T</v>
          </cell>
          <cell r="H208" t="str">
            <v>Y25T64</v>
          </cell>
          <cell r="I208" t="str">
            <v>EUR</v>
          </cell>
          <cell r="J208">
            <v>47446.05078125</v>
          </cell>
          <cell r="K208" t="str">
            <v>Tax Register(s)</v>
          </cell>
        </row>
        <row r="209">
          <cell r="A209" t="str">
            <v>Austria-L6-T-Y35T44</v>
          </cell>
          <cell r="B209" t="str">
            <v>AUT</v>
          </cell>
          <cell r="C209" t="str">
            <v>Austria</v>
          </cell>
          <cell r="D209" t="str">
            <v>2015</v>
          </cell>
          <cell r="E209" t="str">
            <v>FTFY_EARNERS</v>
          </cell>
          <cell r="F209" t="str">
            <v>L6</v>
          </cell>
          <cell r="G209" t="str">
            <v>T</v>
          </cell>
          <cell r="H209" t="str">
            <v>Y35T44</v>
          </cell>
          <cell r="I209" t="str">
            <v>EUR</v>
          </cell>
          <cell r="J209">
            <v>47012.37109375</v>
          </cell>
          <cell r="K209" t="str">
            <v>Tax Register(s)</v>
          </cell>
        </row>
        <row r="210">
          <cell r="A210" t="str">
            <v>Austria-L6-T-Y45T54</v>
          </cell>
          <cell r="B210" t="str">
            <v>AUT</v>
          </cell>
          <cell r="C210" t="str">
            <v>Austria</v>
          </cell>
          <cell r="D210" t="str">
            <v>2015</v>
          </cell>
          <cell r="E210" t="str">
            <v>FTFY_EARNERS</v>
          </cell>
          <cell r="F210" t="str">
            <v>L6</v>
          </cell>
          <cell r="G210" t="str">
            <v>T</v>
          </cell>
          <cell r="H210" t="str">
            <v>Y45T54</v>
          </cell>
          <cell r="I210" t="str">
            <v>EUR</v>
          </cell>
          <cell r="J210">
            <v>64975.28515625</v>
          </cell>
          <cell r="K210" t="str">
            <v>Tax Register(s)</v>
          </cell>
        </row>
        <row r="211">
          <cell r="A211" t="str">
            <v>Austria-L6-T-Y55T64</v>
          </cell>
          <cell r="B211" t="str">
            <v>AUT</v>
          </cell>
          <cell r="C211" t="str">
            <v>Austria</v>
          </cell>
          <cell r="D211" t="str">
            <v>2015</v>
          </cell>
          <cell r="E211" t="str">
            <v>FTFY_EARNERS</v>
          </cell>
          <cell r="F211" t="str">
            <v>L6</v>
          </cell>
          <cell r="G211" t="str">
            <v>T</v>
          </cell>
          <cell r="H211" t="str">
            <v>Y55T64</v>
          </cell>
          <cell r="I211" t="str">
            <v>EUR</v>
          </cell>
          <cell r="J211">
            <v>59559.27734375</v>
          </cell>
          <cell r="K211" t="str">
            <v>Tax Register(s)</v>
          </cell>
        </row>
        <row r="212">
          <cell r="A212" t="str">
            <v>Austria-L6T8-F-Y25T34</v>
          </cell>
          <cell r="B212" t="str">
            <v>AUT</v>
          </cell>
          <cell r="C212" t="str">
            <v>Austria</v>
          </cell>
          <cell r="D212" t="str">
            <v>2015</v>
          </cell>
          <cell r="E212" t="str">
            <v>FTFY_EARNERS</v>
          </cell>
          <cell r="F212" t="str">
            <v>L6T8</v>
          </cell>
          <cell r="G212" t="str">
            <v>F</v>
          </cell>
          <cell r="H212" t="str">
            <v>Y25T34</v>
          </cell>
          <cell r="I212" t="str">
            <v>EUR</v>
          </cell>
          <cell r="J212">
            <v>43816.11328125</v>
          </cell>
          <cell r="K212" t="str">
            <v>Tax Register(s)</v>
          </cell>
        </row>
        <row r="213">
          <cell r="A213" t="str">
            <v>Austria-L6T8-F-Y25T64</v>
          </cell>
          <cell r="B213" t="str">
            <v>AUT</v>
          </cell>
          <cell r="C213" t="str">
            <v>Austria</v>
          </cell>
          <cell r="D213" t="str">
            <v>2015</v>
          </cell>
          <cell r="E213" t="str">
            <v>FTFY_EARNERS</v>
          </cell>
          <cell r="F213" t="str">
            <v>L6T8</v>
          </cell>
          <cell r="G213" t="str">
            <v>F</v>
          </cell>
          <cell r="H213" t="str">
            <v>Y25T64</v>
          </cell>
          <cell r="I213" t="str">
            <v>EUR</v>
          </cell>
          <cell r="J213">
            <v>56641.48828125</v>
          </cell>
          <cell r="K213" t="str">
            <v>Tax Register(s)</v>
          </cell>
        </row>
        <row r="214">
          <cell r="A214" t="str">
            <v>Austria-L6T8-F-Y35T44</v>
          </cell>
          <cell r="B214" t="str">
            <v>AUT</v>
          </cell>
          <cell r="C214" t="str">
            <v>Austria</v>
          </cell>
          <cell r="D214" t="str">
            <v>2015</v>
          </cell>
          <cell r="E214" t="str">
            <v>FTFY_EARNERS</v>
          </cell>
          <cell r="F214" t="str">
            <v>L6T8</v>
          </cell>
          <cell r="G214" t="str">
            <v>F</v>
          </cell>
          <cell r="H214" t="str">
            <v>Y35T44</v>
          </cell>
          <cell r="I214" t="str">
            <v>EUR</v>
          </cell>
          <cell r="J214">
            <v>56234.6015625</v>
          </cell>
          <cell r="K214" t="str">
            <v>Tax Register(s)</v>
          </cell>
        </row>
        <row r="215">
          <cell r="A215" t="str">
            <v>Austria-L6T8-F-Y45T54</v>
          </cell>
          <cell r="B215" t="str">
            <v>AUT</v>
          </cell>
          <cell r="C215" t="str">
            <v>Austria</v>
          </cell>
          <cell r="D215" t="str">
            <v>2015</v>
          </cell>
          <cell r="E215" t="str">
            <v>FTFY_EARNERS</v>
          </cell>
          <cell r="F215" t="str">
            <v>L6T8</v>
          </cell>
          <cell r="G215" t="str">
            <v>F</v>
          </cell>
          <cell r="H215" t="str">
            <v>Y45T54</v>
          </cell>
          <cell r="I215" t="str">
            <v>EUR</v>
          </cell>
          <cell r="J215">
            <v>67305.2578125</v>
          </cell>
          <cell r="K215" t="str">
            <v>Tax Register(s)</v>
          </cell>
        </row>
        <row r="216">
          <cell r="A216" t="str">
            <v>Austria-L6T8-F-Y55T64</v>
          </cell>
          <cell r="B216" t="str">
            <v>AUT</v>
          </cell>
          <cell r="C216" t="str">
            <v>Austria</v>
          </cell>
          <cell r="D216" t="str">
            <v>2015</v>
          </cell>
          <cell r="E216" t="str">
            <v>FTFY_EARNERS</v>
          </cell>
          <cell r="F216" t="str">
            <v>L6T8</v>
          </cell>
          <cell r="G216" t="str">
            <v>F</v>
          </cell>
          <cell r="H216" t="str">
            <v>Y55T64</v>
          </cell>
          <cell r="I216" t="str">
            <v>EUR</v>
          </cell>
          <cell r="J216">
            <v>73337.09375</v>
          </cell>
          <cell r="K216" t="str">
            <v>Tax Register(s)</v>
          </cell>
        </row>
        <row r="217">
          <cell r="A217" t="str">
            <v>Austria-L6T8-M-Y25T34</v>
          </cell>
          <cell r="B217" t="str">
            <v>AUT</v>
          </cell>
          <cell r="C217" t="str">
            <v>Austria</v>
          </cell>
          <cell r="D217" t="str">
            <v>2015</v>
          </cell>
          <cell r="E217" t="str">
            <v>FTFY_EARNERS</v>
          </cell>
          <cell r="F217" t="str">
            <v>L6T8</v>
          </cell>
          <cell r="G217" t="str">
            <v>M</v>
          </cell>
          <cell r="H217" t="str">
            <v>Y25T34</v>
          </cell>
          <cell r="I217" t="str">
            <v>EUR</v>
          </cell>
          <cell r="J217">
            <v>53791.16796875</v>
          </cell>
          <cell r="K217" t="str">
            <v>Tax Register(s)</v>
          </cell>
        </row>
        <row r="218">
          <cell r="A218" t="str">
            <v>Austria-L6T8-M-Y25T64</v>
          </cell>
          <cell r="B218" t="str">
            <v>AUT</v>
          </cell>
          <cell r="C218" t="str">
            <v>Austria</v>
          </cell>
          <cell r="D218" t="str">
            <v>2015</v>
          </cell>
          <cell r="E218" t="str">
            <v>FTFY_EARNERS</v>
          </cell>
          <cell r="F218" t="str">
            <v>L6T8</v>
          </cell>
          <cell r="G218" t="str">
            <v>M</v>
          </cell>
          <cell r="H218" t="str">
            <v>Y25T64</v>
          </cell>
          <cell r="I218" t="str">
            <v>EUR</v>
          </cell>
          <cell r="J218">
            <v>86971.640625</v>
          </cell>
          <cell r="K218" t="str">
            <v>Tax Register(s)</v>
          </cell>
        </row>
        <row r="219">
          <cell r="A219" t="str">
            <v>Austria-L6T8-M-Y35T44</v>
          </cell>
          <cell r="B219" t="str">
            <v>AUT</v>
          </cell>
          <cell r="C219" t="str">
            <v>Austria</v>
          </cell>
          <cell r="D219" t="str">
            <v>2015</v>
          </cell>
          <cell r="E219" t="str">
            <v>FTFY_EARNERS</v>
          </cell>
          <cell r="F219" t="str">
            <v>L6T8</v>
          </cell>
          <cell r="G219" t="str">
            <v>M</v>
          </cell>
          <cell r="H219" t="str">
            <v>Y35T44</v>
          </cell>
          <cell r="I219" t="str">
            <v>EUR</v>
          </cell>
          <cell r="J219">
            <v>76782.3671875</v>
          </cell>
          <cell r="K219" t="str">
            <v>Tax Register(s)</v>
          </cell>
        </row>
        <row r="220">
          <cell r="A220" t="str">
            <v>Austria-L6T8-M-Y45T54</v>
          </cell>
          <cell r="B220" t="str">
            <v>AUT</v>
          </cell>
          <cell r="C220" t="str">
            <v>Austria</v>
          </cell>
          <cell r="D220" t="str">
            <v>2015</v>
          </cell>
          <cell r="E220" t="str">
            <v>FTFY_EARNERS</v>
          </cell>
          <cell r="F220" t="str">
            <v>L6T8</v>
          </cell>
          <cell r="G220" t="str">
            <v>M</v>
          </cell>
          <cell r="H220" t="str">
            <v>Y45T54</v>
          </cell>
          <cell r="I220" t="str">
            <v>EUR</v>
          </cell>
          <cell r="J220">
            <v>100536.4453125</v>
          </cell>
          <cell r="K220" t="str">
            <v>Tax Register(s)</v>
          </cell>
        </row>
        <row r="221">
          <cell r="A221" t="str">
            <v>Austria-L6T8-M-Y55T64</v>
          </cell>
          <cell r="B221" t="str">
            <v>AUT</v>
          </cell>
          <cell r="C221" t="str">
            <v>Austria</v>
          </cell>
          <cell r="D221" t="str">
            <v>2015</v>
          </cell>
          <cell r="E221" t="str">
            <v>FTFY_EARNERS</v>
          </cell>
          <cell r="F221" t="str">
            <v>L6T8</v>
          </cell>
          <cell r="G221" t="str">
            <v>M</v>
          </cell>
          <cell r="H221" t="str">
            <v>Y55T64</v>
          </cell>
          <cell r="I221" t="str">
            <v>EUR</v>
          </cell>
          <cell r="J221">
            <v>145917</v>
          </cell>
          <cell r="K221" t="str">
            <v>Tax Register(s)</v>
          </cell>
        </row>
        <row r="222">
          <cell r="A222" t="str">
            <v>Austria-L6T8-T-Y25T34</v>
          </cell>
          <cell r="B222" t="str">
            <v>AUT</v>
          </cell>
          <cell r="C222" t="str">
            <v>Austria</v>
          </cell>
          <cell r="D222" t="str">
            <v>2015</v>
          </cell>
          <cell r="E222" t="str">
            <v>FTFY_EARNERS</v>
          </cell>
          <cell r="F222" t="str">
            <v>L6T8</v>
          </cell>
          <cell r="G222" t="str">
            <v>T</v>
          </cell>
          <cell r="H222" t="str">
            <v>Y25T34</v>
          </cell>
          <cell r="I222" t="str">
            <v>EUR</v>
          </cell>
          <cell r="J222">
            <v>48743.95703125</v>
          </cell>
          <cell r="K222" t="str">
            <v>Tax Register(s)</v>
          </cell>
        </row>
        <row r="223">
          <cell r="A223" t="str">
            <v>Austria-L6T8-T-Y25T64</v>
          </cell>
          <cell r="B223" t="str">
            <v>AUT</v>
          </cell>
          <cell r="C223" t="str">
            <v>Austria</v>
          </cell>
          <cell r="D223" t="str">
            <v>2015</v>
          </cell>
          <cell r="E223" t="str">
            <v>FTFY_EARNERS</v>
          </cell>
          <cell r="F223" t="str">
            <v>L6T8</v>
          </cell>
          <cell r="G223" t="str">
            <v>T</v>
          </cell>
          <cell r="H223" t="str">
            <v>Y25T64</v>
          </cell>
          <cell r="I223" t="str">
            <v>EUR</v>
          </cell>
          <cell r="J223">
            <v>74210.1796875</v>
          </cell>
          <cell r="K223" t="str">
            <v>Tax Register(s)</v>
          </cell>
        </row>
        <row r="224">
          <cell r="A224" t="str">
            <v>Austria-L6T8-T-Y35T44</v>
          </cell>
          <cell r="B224" t="str">
            <v>AUT</v>
          </cell>
          <cell r="C224" t="str">
            <v>Austria</v>
          </cell>
          <cell r="D224" t="str">
            <v>2015</v>
          </cell>
          <cell r="E224" t="str">
            <v>FTFY_EARNERS</v>
          </cell>
          <cell r="F224" t="str">
            <v>L6T8</v>
          </cell>
          <cell r="G224" t="str">
            <v>T</v>
          </cell>
          <cell r="H224" t="str">
            <v>Y35T44</v>
          </cell>
          <cell r="I224" t="str">
            <v>EUR</v>
          </cell>
          <cell r="J224">
            <v>69407.28125</v>
          </cell>
          <cell r="K224" t="str">
            <v>Tax Register(s)</v>
          </cell>
        </row>
        <row r="225">
          <cell r="A225" t="str">
            <v>Austria-L6T8-T-Y45T54</v>
          </cell>
          <cell r="B225" t="str">
            <v>AUT</v>
          </cell>
          <cell r="C225" t="str">
            <v>Austria</v>
          </cell>
          <cell r="D225" t="str">
            <v>2015</v>
          </cell>
          <cell r="E225" t="str">
            <v>FTFY_EARNERS</v>
          </cell>
          <cell r="F225" t="str">
            <v>L6T8</v>
          </cell>
          <cell r="G225" t="str">
            <v>T</v>
          </cell>
          <cell r="H225" t="str">
            <v>Y45T54</v>
          </cell>
          <cell r="I225" t="str">
            <v>EUR</v>
          </cell>
          <cell r="J225">
            <v>87302.5078125</v>
          </cell>
          <cell r="K225" t="str">
            <v>Tax Register(s)</v>
          </cell>
        </row>
        <row r="226">
          <cell r="A226" t="str">
            <v>Austria-L6T8-T-Y55T64</v>
          </cell>
          <cell r="B226" t="str">
            <v>AUT</v>
          </cell>
          <cell r="C226" t="str">
            <v>Austria</v>
          </cell>
          <cell r="D226" t="str">
            <v>2015</v>
          </cell>
          <cell r="E226" t="str">
            <v>FTFY_EARNERS</v>
          </cell>
          <cell r="F226" t="str">
            <v>L6T8</v>
          </cell>
          <cell r="G226" t="str">
            <v>T</v>
          </cell>
          <cell r="H226" t="str">
            <v>Y55T64</v>
          </cell>
          <cell r="I226" t="str">
            <v>EUR</v>
          </cell>
          <cell r="J226">
            <v>116691.4375</v>
          </cell>
          <cell r="K226" t="str">
            <v>Tax Register(s)</v>
          </cell>
        </row>
        <row r="227">
          <cell r="A227" t="str">
            <v>Austria-L7T8-F-Y25T34</v>
          </cell>
          <cell r="B227" t="str">
            <v>AUT</v>
          </cell>
          <cell r="C227" t="str">
            <v>Austria</v>
          </cell>
          <cell r="D227" t="str">
            <v>2015</v>
          </cell>
          <cell r="E227" t="str">
            <v>FTFY_EARNERS</v>
          </cell>
          <cell r="F227" t="str">
            <v>L7T8</v>
          </cell>
          <cell r="G227" t="str">
            <v>F</v>
          </cell>
          <cell r="H227" t="str">
            <v>Y25T34</v>
          </cell>
          <cell r="I227" t="str">
            <v>EUR</v>
          </cell>
          <cell r="J227">
            <v>46785.9453125</v>
          </cell>
          <cell r="K227" t="str">
            <v>Tax Register(s)</v>
          </cell>
        </row>
        <row r="228">
          <cell r="A228" t="str">
            <v>Austria-L7T8-F-Y25T64</v>
          </cell>
          <cell r="B228" t="str">
            <v>AUT</v>
          </cell>
          <cell r="C228" t="str">
            <v>Austria</v>
          </cell>
          <cell r="D228" t="str">
            <v>2015</v>
          </cell>
          <cell r="E228" t="str">
            <v>FTFY_EARNERS</v>
          </cell>
          <cell r="F228" t="str">
            <v>L7T8</v>
          </cell>
          <cell r="G228" t="str">
            <v>F</v>
          </cell>
          <cell r="H228" t="str">
            <v>Y25T64</v>
          </cell>
          <cell r="I228" t="str">
            <v>EUR</v>
          </cell>
          <cell r="J228">
            <v>59460.77734375</v>
          </cell>
          <cell r="K228" t="str">
            <v>Tax Register(s)</v>
          </cell>
        </row>
        <row r="229">
          <cell r="A229" t="str">
            <v>Austria-L7T8-F-Y35T44</v>
          </cell>
          <cell r="B229" t="str">
            <v>AUT</v>
          </cell>
          <cell r="C229" t="str">
            <v>Austria</v>
          </cell>
          <cell r="D229" t="str">
            <v>2015</v>
          </cell>
          <cell r="E229" t="str">
            <v>FTFY_EARNERS</v>
          </cell>
          <cell r="F229" t="str">
            <v>L7T8</v>
          </cell>
          <cell r="G229" t="str">
            <v>F</v>
          </cell>
          <cell r="H229" t="str">
            <v>Y35T44</v>
          </cell>
          <cell r="I229" t="str">
            <v>EUR</v>
          </cell>
          <cell r="J229">
            <v>57753.63671875</v>
          </cell>
          <cell r="K229" t="str">
            <v>Tax Register(s)</v>
          </cell>
        </row>
        <row r="230">
          <cell r="A230" t="str">
            <v>Austria-L7T8-F-Y45T54</v>
          </cell>
          <cell r="B230" t="str">
            <v>AUT</v>
          </cell>
          <cell r="C230" t="str">
            <v>Austria</v>
          </cell>
          <cell r="D230" t="str">
            <v>2015</v>
          </cell>
          <cell r="E230" t="str">
            <v>FTFY_EARNERS</v>
          </cell>
          <cell r="F230" t="str">
            <v>L7T8</v>
          </cell>
          <cell r="G230" t="str">
            <v>F</v>
          </cell>
          <cell r="H230" t="str">
            <v>Y45T54</v>
          </cell>
          <cell r="I230" t="str">
            <v>EUR</v>
          </cell>
          <cell r="J230">
            <v>68371.109375</v>
          </cell>
          <cell r="K230" t="str">
            <v>Tax Register(s)</v>
          </cell>
        </row>
        <row r="231">
          <cell r="A231" t="str">
            <v>Austria-L7T8-F-Y55T64</v>
          </cell>
          <cell r="B231" t="str">
            <v>AUT</v>
          </cell>
          <cell r="C231" t="str">
            <v>Austria</v>
          </cell>
          <cell r="D231" t="str">
            <v>2015</v>
          </cell>
          <cell r="E231" t="str">
            <v>FTFY_EARNERS</v>
          </cell>
          <cell r="F231" t="str">
            <v>L7T8</v>
          </cell>
          <cell r="G231" t="str">
            <v>F</v>
          </cell>
          <cell r="H231" t="str">
            <v>Y55T64</v>
          </cell>
          <cell r="I231" t="str">
            <v>EUR</v>
          </cell>
          <cell r="J231">
            <v>75032.7421875</v>
          </cell>
          <cell r="K231" t="str">
            <v>Tax Register(s)</v>
          </cell>
        </row>
        <row r="232">
          <cell r="A232" t="str">
            <v>Austria-L7T8-M-Y25T34</v>
          </cell>
          <cell r="B232" t="str">
            <v>AUT</v>
          </cell>
          <cell r="C232" t="str">
            <v>Austria</v>
          </cell>
          <cell r="D232" t="str">
            <v>2015</v>
          </cell>
          <cell r="E232" t="str">
            <v>FTFY_EARNERS</v>
          </cell>
          <cell r="F232" t="str">
            <v>L7T8</v>
          </cell>
          <cell r="G232" t="str">
            <v>M</v>
          </cell>
          <cell r="H232" t="str">
            <v>Y25T34</v>
          </cell>
          <cell r="I232" t="str">
            <v>EUR</v>
          </cell>
          <cell r="J232">
            <v>55217.40234375</v>
          </cell>
          <cell r="K232" t="str">
            <v>Tax Register(s)</v>
          </cell>
        </row>
        <row r="233">
          <cell r="A233" t="str">
            <v>Austria-L7T8-M-Y25T64</v>
          </cell>
          <cell r="B233" t="str">
            <v>AUT</v>
          </cell>
          <cell r="C233" t="str">
            <v>Austria</v>
          </cell>
          <cell r="D233" t="str">
            <v>2015</v>
          </cell>
          <cell r="E233" t="str">
            <v>FTFY_EARNERS</v>
          </cell>
          <cell r="F233" t="str">
            <v>L7T8</v>
          </cell>
          <cell r="G233" t="str">
            <v>M</v>
          </cell>
          <cell r="H233" t="str">
            <v>Y25T64</v>
          </cell>
          <cell r="I233" t="str">
            <v>EUR</v>
          </cell>
          <cell r="J233">
            <v>90585.65625</v>
          </cell>
          <cell r="K233" t="str">
            <v>Tax Register(s)</v>
          </cell>
        </row>
        <row r="234">
          <cell r="A234" t="str">
            <v>Austria-L7T8-M-Y35T44</v>
          </cell>
          <cell r="B234" t="str">
            <v>AUT</v>
          </cell>
          <cell r="C234" t="str">
            <v>Austria</v>
          </cell>
          <cell r="D234" t="str">
            <v>2015</v>
          </cell>
          <cell r="E234" t="str">
            <v>FTFY_EARNERS</v>
          </cell>
          <cell r="F234" t="str">
            <v>L7T8</v>
          </cell>
          <cell r="G234" t="str">
            <v>M</v>
          </cell>
          <cell r="H234" t="str">
            <v>Y35T44</v>
          </cell>
          <cell r="I234" t="str">
            <v>EUR</v>
          </cell>
          <cell r="J234">
            <v>78946.59375</v>
          </cell>
          <cell r="K234" t="str">
            <v>Tax Register(s)</v>
          </cell>
        </row>
        <row r="235">
          <cell r="A235" t="str">
            <v>Austria-L7T8-M-Y45T54</v>
          </cell>
          <cell r="B235" t="str">
            <v>AUT</v>
          </cell>
          <cell r="C235" t="str">
            <v>Austria</v>
          </cell>
          <cell r="D235" t="str">
            <v>2015</v>
          </cell>
          <cell r="E235" t="str">
            <v>FTFY_EARNERS</v>
          </cell>
          <cell r="F235" t="str">
            <v>L7T8</v>
          </cell>
          <cell r="G235" t="str">
            <v>M</v>
          </cell>
          <cell r="H235" t="str">
            <v>Y45T54</v>
          </cell>
          <cell r="I235" t="str">
            <v>EUR</v>
          </cell>
          <cell r="J235">
            <v>103132.296875</v>
          </cell>
          <cell r="K235" t="str">
            <v>Tax Register(s)</v>
          </cell>
        </row>
        <row r="236">
          <cell r="A236" t="str">
            <v>Austria-L7T8-M-Y55T64</v>
          </cell>
          <cell r="B236" t="str">
            <v>AUT</v>
          </cell>
          <cell r="C236" t="str">
            <v>Austria</v>
          </cell>
          <cell r="D236" t="str">
            <v>2015</v>
          </cell>
          <cell r="E236" t="str">
            <v>FTFY_EARNERS</v>
          </cell>
          <cell r="F236" t="str">
            <v>L7T8</v>
          </cell>
          <cell r="G236" t="str">
            <v>M</v>
          </cell>
          <cell r="H236" t="str">
            <v>Y55T64</v>
          </cell>
          <cell r="I236" t="str">
            <v>EUR</v>
          </cell>
          <cell r="J236">
            <v>147189.390625</v>
          </cell>
          <cell r="K236" t="str">
            <v>Tax Register(s)</v>
          </cell>
        </row>
        <row r="237">
          <cell r="A237" t="str">
            <v>Austria-L7T8-T-Y25T34</v>
          </cell>
          <cell r="B237" t="str">
            <v>AUT</v>
          </cell>
          <cell r="C237" t="str">
            <v>Austria</v>
          </cell>
          <cell r="D237" t="str">
            <v>2015</v>
          </cell>
          <cell r="E237" t="str">
            <v>FTFY_EARNERS</v>
          </cell>
          <cell r="F237" t="str">
            <v>L7T8</v>
          </cell>
          <cell r="G237" t="str">
            <v>T</v>
          </cell>
          <cell r="H237" t="str">
            <v>Y25T34</v>
          </cell>
          <cell r="I237" t="str">
            <v>EUR</v>
          </cell>
          <cell r="J237">
            <v>51118.58984375</v>
          </cell>
          <cell r="K237" t="str">
            <v>Tax Register(s)</v>
          </cell>
        </row>
        <row r="238">
          <cell r="A238" t="str">
            <v>Austria-L7T8-T-Y25T64</v>
          </cell>
          <cell r="B238" t="str">
            <v>AUT</v>
          </cell>
          <cell r="C238" t="str">
            <v>Austria</v>
          </cell>
          <cell r="D238" t="str">
            <v>2015</v>
          </cell>
          <cell r="E238" t="str">
            <v>FTFY_EARNERS</v>
          </cell>
          <cell r="F238" t="str">
            <v>L7T8</v>
          </cell>
          <cell r="G238" t="str">
            <v>T</v>
          </cell>
          <cell r="H238" t="str">
            <v>Y25T64</v>
          </cell>
          <cell r="I238" t="str">
            <v>EUR</v>
          </cell>
          <cell r="J238">
            <v>77949.6875</v>
          </cell>
          <cell r="K238" t="str">
            <v>Tax Register(s)</v>
          </cell>
        </row>
        <row r="239">
          <cell r="A239" t="str">
            <v>Austria-L7T8-T-Y35T44</v>
          </cell>
          <cell r="B239" t="str">
            <v>AUT</v>
          </cell>
          <cell r="C239" t="str">
            <v>Austria</v>
          </cell>
          <cell r="D239" t="str">
            <v>2015</v>
          </cell>
          <cell r="E239" t="str">
            <v>FTFY_EARNERS</v>
          </cell>
          <cell r="F239" t="str">
            <v>L7T8</v>
          </cell>
          <cell r="G239" t="str">
            <v>T</v>
          </cell>
          <cell r="H239" t="str">
            <v>Y35T44</v>
          </cell>
          <cell r="I239" t="str">
            <v>EUR</v>
          </cell>
          <cell r="J239">
            <v>71429.3984375</v>
          </cell>
          <cell r="K239" t="str">
            <v>Tax Register(s)</v>
          </cell>
        </row>
        <row r="240">
          <cell r="A240" t="str">
            <v>Austria-L7T8-T-Y45T54</v>
          </cell>
          <cell r="B240" t="str">
            <v>AUT</v>
          </cell>
          <cell r="C240" t="str">
            <v>Austria</v>
          </cell>
          <cell r="D240" t="str">
            <v>2015</v>
          </cell>
          <cell r="E240" t="str">
            <v>FTFY_EARNERS</v>
          </cell>
          <cell r="F240" t="str">
            <v>L7T8</v>
          </cell>
          <cell r="G240" t="str">
            <v>T</v>
          </cell>
          <cell r="H240" t="str">
            <v>Y45T54</v>
          </cell>
          <cell r="I240" t="str">
            <v>EUR</v>
          </cell>
          <cell r="J240">
            <v>89520.84375</v>
          </cell>
          <cell r="K240" t="str">
            <v>Tax Register(s)</v>
          </cell>
        </row>
        <row r="241">
          <cell r="A241" t="str">
            <v>Austria-L7T8-T-Y55T64</v>
          </cell>
          <cell r="B241" t="str">
            <v>AUT</v>
          </cell>
          <cell r="C241" t="str">
            <v>Austria</v>
          </cell>
          <cell r="D241" t="str">
            <v>2015</v>
          </cell>
          <cell r="E241" t="str">
            <v>FTFY_EARNERS</v>
          </cell>
          <cell r="F241" t="str">
            <v>L7T8</v>
          </cell>
          <cell r="G241" t="str">
            <v>T</v>
          </cell>
          <cell r="H241" t="str">
            <v>Y55T64</v>
          </cell>
          <cell r="I241" t="str">
            <v>EUR</v>
          </cell>
          <cell r="J241">
            <v>119079.1484375</v>
          </cell>
          <cell r="K241" t="str">
            <v>Tax Register(s)</v>
          </cell>
        </row>
        <row r="242">
          <cell r="A242" t="str">
            <v>Belgium-L3-F-Y25T34</v>
          </cell>
          <cell r="B242" t="str">
            <v>BEL</v>
          </cell>
          <cell r="C242" t="str">
            <v>Belgium</v>
          </cell>
          <cell r="D242" t="str">
            <v>2014</v>
          </cell>
          <cell r="E242" t="str">
            <v>FTFY_EARNERS</v>
          </cell>
          <cell r="F242" t="str">
            <v>L3</v>
          </cell>
          <cell r="G242" t="str">
            <v>F</v>
          </cell>
          <cell r="H242" t="str">
            <v>Y25T34</v>
          </cell>
          <cell r="I242" t="str">
            <v>EUR</v>
          </cell>
          <cell r="J242">
            <v>27016.859375</v>
          </cell>
          <cell r="K242" t="str">
            <v>Sample Survey</v>
          </cell>
        </row>
        <row r="243">
          <cell r="A243" t="str">
            <v>Belgium-L3-F-Y25T64</v>
          </cell>
          <cell r="B243" t="str">
            <v>BEL</v>
          </cell>
          <cell r="C243" t="str">
            <v>Belgium</v>
          </cell>
          <cell r="D243" t="str">
            <v>2014</v>
          </cell>
          <cell r="E243" t="str">
            <v>FTFY_EARNERS</v>
          </cell>
          <cell r="F243" t="str">
            <v>L3</v>
          </cell>
          <cell r="G243" t="str">
            <v>F</v>
          </cell>
          <cell r="H243" t="str">
            <v>Y25T64</v>
          </cell>
          <cell r="I243" t="str">
            <v>EUR</v>
          </cell>
          <cell r="J243">
            <v>31892.78515625</v>
          </cell>
          <cell r="K243" t="str">
            <v>Sample Survey</v>
          </cell>
        </row>
        <row r="244">
          <cell r="A244" t="str">
            <v>Belgium-L3-F-Y35T44</v>
          </cell>
          <cell r="B244" t="str">
            <v>BEL</v>
          </cell>
          <cell r="C244" t="str">
            <v>Belgium</v>
          </cell>
          <cell r="D244" t="str">
            <v>2014</v>
          </cell>
          <cell r="E244" t="str">
            <v>FTFY_EARNERS</v>
          </cell>
          <cell r="F244" t="str">
            <v>L3</v>
          </cell>
          <cell r="G244" t="str">
            <v>F</v>
          </cell>
          <cell r="H244" t="str">
            <v>Y35T44</v>
          </cell>
          <cell r="I244" t="str">
            <v>EUR</v>
          </cell>
          <cell r="J244">
            <v>31678.251953125</v>
          </cell>
          <cell r="K244" t="str">
            <v>Sample Survey</v>
          </cell>
        </row>
        <row r="245">
          <cell r="A245" t="str">
            <v>Belgium-L3-F-Y45T54</v>
          </cell>
          <cell r="B245" t="str">
            <v>BEL</v>
          </cell>
          <cell r="C245" t="str">
            <v>Belgium</v>
          </cell>
          <cell r="D245" t="str">
            <v>2014</v>
          </cell>
          <cell r="E245" t="str">
            <v>FTFY_EARNERS</v>
          </cell>
          <cell r="F245" t="str">
            <v>L3</v>
          </cell>
          <cell r="G245" t="str">
            <v>F</v>
          </cell>
          <cell r="H245" t="str">
            <v>Y45T54</v>
          </cell>
          <cell r="I245" t="str">
            <v>EUR</v>
          </cell>
          <cell r="J245">
            <v>32362.03515625</v>
          </cell>
          <cell r="K245" t="str">
            <v>Sample Survey</v>
          </cell>
        </row>
        <row r="246">
          <cell r="A246" t="str">
            <v>Belgium-L3-F-Y55T64</v>
          </cell>
          <cell r="B246" t="str">
            <v>BEL</v>
          </cell>
          <cell r="C246" t="str">
            <v>Belgium</v>
          </cell>
          <cell r="D246" t="str">
            <v>2014</v>
          </cell>
          <cell r="E246" t="str">
            <v>FTFY_EARNERS</v>
          </cell>
          <cell r="F246" t="str">
            <v>L3</v>
          </cell>
          <cell r="G246" t="str">
            <v>F</v>
          </cell>
          <cell r="H246" t="str">
            <v>Y55T64</v>
          </cell>
          <cell r="I246" t="str">
            <v>EUR</v>
          </cell>
          <cell r="J246">
            <v>37736.6875</v>
          </cell>
          <cell r="K246" t="str">
            <v>Sample Survey</v>
          </cell>
        </row>
        <row r="247">
          <cell r="A247" t="str">
            <v>Belgium-L3-M-Y25T34</v>
          </cell>
          <cell r="B247" t="str">
            <v>BEL</v>
          </cell>
          <cell r="C247" t="str">
            <v>Belgium</v>
          </cell>
          <cell r="D247" t="str">
            <v>2014</v>
          </cell>
          <cell r="E247" t="str">
            <v>FTFY_EARNERS</v>
          </cell>
          <cell r="F247" t="str">
            <v>L3</v>
          </cell>
          <cell r="G247" t="str">
            <v>M</v>
          </cell>
          <cell r="H247" t="str">
            <v>Y25T34</v>
          </cell>
          <cell r="I247" t="str">
            <v>EUR</v>
          </cell>
          <cell r="J247">
            <v>32918.4609375</v>
          </cell>
          <cell r="K247" t="str">
            <v>Sample Survey</v>
          </cell>
        </row>
        <row r="248">
          <cell r="A248" t="str">
            <v>Belgium-L3-M-Y25T64</v>
          </cell>
          <cell r="B248" t="str">
            <v>BEL</v>
          </cell>
          <cell r="C248" t="str">
            <v>Belgium</v>
          </cell>
          <cell r="D248" t="str">
            <v>2014</v>
          </cell>
          <cell r="E248" t="str">
            <v>FTFY_EARNERS</v>
          </cell>
          <cell r="F248" t="str">
            <v>L3</v>
          </cell>
          <cell r="G248" t="str">
            <v>M</v>
          </cell>
          <cell r="H248" t="str">
            <v>Y25T64</v>
          </cell>
          <cell r="I248" t="str">
            <v>EUR</v>
          </cell>
          <cell r="J248">
            <v>38203.59765625</v>
          </cell>
          <cell r="K248" t="str">
            <v>Sample Survey</v>
          </cell>
        </row>
        <row r="249">
          <cell r="A249" t="str">
            <v>Belgium-L3-M-Y35T44</v>
          </cell>
          <cell r="B249" t="str">
            <v>BEL</v>
          </cell>
          <cell r="C249" t="str">
            <v>Belgium</v>
          </cell>
          <cell r="D249" t="str">
            <v>2014</v>
          </cell>
          <cell r="E249" t="str">
            <v>FTFY_EARNERS</v>
          </cell>
          <cell r="F249" t="str">
            <v>L3</v>
          </cell>
          <cell r="G249" t="str">
            <v>M</v>
          </cell>
          <cell r="H249" t="str">
            <v>Y35T44</v>
          </cell>
          <cell r="I249" t="str">
            <v>EUR</v>
          </cell>
          <cell r="J249">
            <v>37091.77734375</v>
          </cell>
          <cell r="K249" t="str">
            <v>Sample Survey</v>
          </cell>
        </row>
        <row r="250">
          <cell r="A250" t="str">
            <v>Belgium-L3-M-Y45T54</v>
          </cell>
          <cell r="B250" t="str">
            <v>BEL</v>
          </cell>
          <cell r="C250" t="str">
            <v>Belgium</v>
          </cell>
          <cell r="D250" t="str">
            <v>2014</v>
          </cell>
          <cell r="E250" t="str">
            <v>FTFY_EARNERS</v>
          </cell>
          <cell r="F250" t="str">
            <v>L3</v>
          </cell>
          <cell r="G250" t="str">
            <v>M</v>
          </cell>
          <cell r="H250" t="str">
            <v>Y45T54</v>
          </cell>
          <cell r="I250" t="str">
            <v>EUR</v>
          </cell>
          <cell r="J250">
            <v>43092.828125</v>
          </cell>
          <cell r="K250" t="str">
            <v>Sample Survey</v>
          </cell>
        </row>
        <row r="251">
          <cell r="A251" t="str">
            <v>Belgium-L3-M-Y55T64</v>
          </cell>
          <cell r="B251" t="str">
            <v>BEL</v>
          </cell>
          <cell r="C251" t="str">
            <v>Belgium</v>
          </cell>
          <cell r="D251" t="str">
            <v>2014</v>
          </cell>
          <cell r="E251" t="str">
            <v>FTFY_EARNERS</v>
          </cell>
          <cell r="F251" t="str">
            <v>L3</v>
          </cell>
          <cell r="G251" t="str">
            <v>M</v>
          </cell>
          <cell r="H251" t="str">
            <v>Y55T64</v>
          </cell>
          <cell r="I251" t="str">
            <v>EUR</v>
          </cell>
          <cell r="J251">
            <v>40828.39453125</v>
          </cell>
          <cell r="K251" t="str">
            <v>Sample Survey</v>
          </cell>
        </row>
        <row r="252">
          <cell r="A252" t="str">
            <v>Belgium-L3-T-Y25T34</v>
          </cell>
          <cell r="B252" t="str">
            <v>BEL</v>
          </cell>
          <cell r="C252" t="str">
            <v>Belgium</v>
          </cell>
          <cell r="D252" t="str">
            <v>2014</v>
          </cell>
          <cell r="E252" t="str">
            <v>FTFY_EARNERS</v>
          </cell>
          <cell r="F252" t="str">
            <v>L3</v>
          </cell>
          <cell r="G252" t="str">
            <v>T</v>
          </cell>
          <cell r="H252" t="str">
            <v>Y25T34</v>
          </cell>
          <cell r="I252" t="str">
            <v>EUR</v>
          </cell>
          <cell r="J252">
            <v>31729.779296875</v>
          </cell>
          <cell r="K252" t="str">
            <v>Sample Survey</v>
          </cell>
        </row>
        <row r="253">
          <cell r="A253" t="str">
            <v>Belgium-L3-T-Y25T64</v>
          </cell>
          <cell r="B253" t="str">
            <v>BEL</v>
          </cell>
          <cell r="C253" t="str">
            <v>Belgium</v>
          </cell>
          <cell r="D253" t="str">
            <v>2014</v>
          </cell>
          <cell r="E253" t="str">
            <v>FTFY_EARNERS</v>
          </cell>
          <cell r="F253" t="str">
            <v>L3</v>
          </cell>
          <cell r="G253" t="str">
            <v>T</v>
          </cell>
          <cell r="H253" t="str">
            <v>Y25T64</v>
          </cell>
          <cell r="I253" t="str">
            <v>EUR</v>
          </cell>
          <cell r="J253">
            <v>36487.25390625</v>
          </cell>
          <cell r="K253" t="str">
            <v>Sample Survey</v>
          </cell>
        </row>
        <row r="254">
          <cell r="A254" t="str">
            <v>Belgium-L3-T-Y35T44</v>
          </cell>
          <cell r="B254" t="str">
            <v>BEL</v>
          </cell>
          <cell r="C254" t="str">
            <v>Belgium</v>
          </cell>
          <cell r="D254" t="str">
            <v>2014</v>
          </cell>
          <cell r="E254" t="str">
            <v>FTFY_EARNERS</v>
          </cell>
          <cell r="F254" t="str">
            <v>L3</v>
          </cell>
          <cell r="G254" t="str">
            <v>T</v>
          </cell>
          <cell r="H254" t="str">
            <v>Y35T44</v>
          </cell>
          <cell r="I254" t="str">
            <v>EUR</v>
          </cell>
          <cell r="J254">
            <v>35426.8515625</v>
          </cell>
          <cell r="K254" t="str">
            <v>Sample Survey</v>
          </cell>
        </row>
        <row r="255">
          <cell r="A255" t="str">
            <v>Belgium-L3-T-Y45T54</v>
          </cell>
          <cell r="B255" t="str">
            <v>BEL</v>
          </cell>
          <cell r="C255" t="str">
            <v>Belgium</v>
          </cell>
          <cell r="D255" t="str">
            <v>2014</v>
          </cell>
          <cell r="E255" t="str">
            <v>FTFY_EARNERS</v>
          </cell>
          <cell r="F255" t="str">
            <v>L3</v>
          </cell>
          <cell r="G255" t="str">
            <v>T</v>
          </cell>
          <cell r="H255" t="str">
            <v>Y45T54</v>
          </cell>
          <cell r="I255" t="str">
            <v>EUR</v>
          </cell>
          <cell r="J255">
            <v>40033.23046875</v>
          </cell>
          <cell r="K255" t="str">
            <v>Sample Survey</v>
          </cell>
        </row>
        <row r="256">
          <cell r="A256" t="str">
            <v>Belgium-L3-T-Y55T64</v>
          </cell>
          <cell r="B256" t="str">
            <v>BEL</v>
          </cell>
          <cell r="C256" t="str">
            <v>Belgium</v>
          </cell>
          <cell r="D256" t="str">
            <v>2014</v>
          </cell>
          <cell r="E256" t="str">
            <v>FTFY_EARNERS</v>
          </cell>
          <cell r="F256" t="str">
            <v>L3</v>
          </cell>
          <cell r="G256" t="str">
            <v>T</v>
          </cell>
          <cell r="H256" t="str">
            <v>Y55T64</v>
          </cell>
          <cell r="I256" t="str">
            <v>EUR</v>
          </cell>
          <cell r="J256">
            <v>39915.66796875</v>
          </cell>
          <cell r="K256" t="str">
            <v>Sample Survey</v>
          </cell>
        </row>
        <row r="257">
          <cell r="A257" t="str">
            <v>Belgium-L3T5-F-Y25T34</v>
          </cell>
          <cell r="B257" t="str">
            <v>BEL</v>
          </cell>
          <cell r="C257" t="str">
            <v>Belgium</v>
          </cell>
          <cell r="D257" t="str">
            <v>2014</v>
          </cell>
          <cell r="E257" t="str">
            <v>FTFY_EARNERS</v>
          </cell>
          <cell r="F257" t="str">
            <v>L3T5</v>
          </cell>
          <cell r="G257" t="str">
            <v>F</v>
          </cell>
          <cell r="H257" t="str">
            <v>Y25T34</v>
          </cell>
          <cell r="I257" t="str">
            <v>EUR</v>
          </cell>
          <cell r="J257">
            <v>26350.5859375</v>
          </cell>
          <cell r="K257" t="str">
            <v>Sample Survey</v>
          </cell>
        </row>
        <row r="258">
          <cell r="A258" t="str">
            <v>Belgium-L3T5-F-Y25T64</v>
          </cell>
          <cell r="B258" t="str">
            <v>BEL</v>
          </cell>
          <cell r="C258" t="str">
            <v>Belgium</v>
          </cell>
          <cell r="D258" t="str">
            <v>2014</v>
          </cell>
          <cell r="E258" t="str">
            <v>FTFY_EARNERS</v>
          </cell>
          <cell r="F258" t="str">
            <v>L3T5</v>
          </cell>
          <cell r="G258" t="str">
            <v>F</v>
          </cell>
          <cell r="H258" t="str">
            <v>Y25T64</v>
          </cell>
          <cell r="I258" t="str">
            <v>EUR</v>
          </cell>
          <cell r="J258">
            <v>31653.587890625</v>
          </cell>
          <cell r="K258" t="str">
            <v>Sample Survey</v>
          </cell>
        </row>
        <row r="259">
          <cell r="A259" t="str">
            <v>Belgium-L3T5-F-Y35T44</v>
          </cell>
          <cell r="B259" t="str">
            <v>BEL</v>
          </cell>
          <cell r="C259" t="str">
            <v>Belgium</v>
          </cell>
          <cell r="D259" t="str">
            <v>2014</v>
          </cell>
          <cell r="E259" t="str">
            <v>FTFY_EARNERS</v>
          </cell>
          <cell r="F259" t="str">
            <v>L3T5</v>
          </cell>
          <cell r="G259" t="str">
            <v>F</v>
          </cell>
          <cell r="H259" t="str">
            <v>Y35T44</v>
          </cell>
          <cell r="I259" t="str">
            <v>EUR</v>
          </cell>
          <cell r="J259">
            <v>31862.107421875</v>
          </cell>
          <cell r="K259" t="str">
            <v>Sample Survey</v>
          </cell>
        </row>
        <row r="260">
          <cell r="A260" t="str">
            <v>Belgium-L3T5-F-Y45T54</v>
          </cell>
          <cell r="B260" t="str">
            <v>BEL</v>
          </cell>
          <cell r="C260" t="str">
            <v>Belgium</v>
          </cell>
          <cell r="D260" t="str">
            <v>2014</v>
          </cell>
          <cell r="E260" t="str">
            <v>FTFY_EARNERS</v>
          </cell>
          <cell r="F260" t="str">
            <v>L3T5</v>
          </cell>
          <cell r="G260" t="str">
            <v>F</v>
          </cell>
          <cell r="H260" t="str">
            <v>Y45T54</v>
          </cell>
          <cell r="I260" t="str">
            <v>EUR</v>
          </cell>
          <cell r="J260">
            <v>32161.568359375</v>
          </cell>
          <cell r="K260" t="str">
            <v>Sample Survey</v>
          </cell>
        </row>
        <row r="261">
          <cell r="A261" t="str">
            <v>Belgium-L3T5-F-Y55T64</v>
          </cell>
          <cell r="B261" t="str">
            <v>BEL</v>
          </cell>
          <cell r="C261" t="str">
            <v>Belgium</v>
          </cell>
          <cell r="D261" t="str">
            <v>2014</v>
          </cell>
          <cell r="E261" t="str">
            <v>FTFY_EARNERS</v>
          </cell>
          <cell r="F261" t="str">
            <v>L3T5</v>
          </cell>
          <cell r="G261" t="str">
            <v>F</v>
          </cell>
          <cell r="H261" t="str">
            <v>Y55T64</v>
          </cell>
          <cell r="I261" t="str">
            <v>EUR</v>
          </cell>
          <cell r="J261">
            <v>37637.5390625</v>
          </cell>
          <cell r="K261" t="str">
            <v>Sample Survey</v>
          </cell>
        </row>
        <row r="262">
          <cell r="A262" t="str">
            <v>Belgium-L3T5-M-Y25T34</v>
          </cell>
          <cell r="B262" t="str">
            <v>BEL</v>
          </cell>
          <cell r="C262" t="str">
            <v>Belgium</v>
          </cell>
          <cell r="D262" t="str">
            <v>2014</v>
          </cell>
          <cell r="E262" t="str">
            <v>FTFY_EARNERS</v>
          </cell>
          <cell r="F262" t="str">
            <v>L3T5</v>
          </cell>
          <cell r="G262" t="str">
            <v>M</v>
          </cell>
          <cell r="H262" t="str">
            <v>Y25T34</v>
          </cell>
          <cell r="I262" t="str">
            <v>EUR</v>
          </cell>
          <cell r="J262">
            <v>32936.953125</v>
          </cell>
          <cell r="K262" t="str">
            <v>Sample Survey</v>
          </cell>
        </row>
        <row r="263">
          <cell r="A263" t="str">
            <v>Belgium-L3T5-M-Y25T64</v>
          </cell>
          <cell r="B263" t="str">
            <v>BEL</v>
          </cell>
          <cell r="C263" t="str">
            <v>Belgium</v>
          </cell>
          <cell r="D263" t="str">
            <v>2014</v>
          </cell>
          <cell r="E263" t="str">
            <v>FTFY_EARNERS</v>
          </cell>
          <cell r="F263" t="str">
            <v>L3T5</v>
          </cell>
          <cell r="G263" t="str">
            <v>M</v>
          </cell>
          <cell r="H263" t="str">
            <v>Y25T64</v>
          </cell>
          <cell r="I263" t="str">
            <v>EUR</v>
          </cell>
          <cell r="J263">
            <v>38039.71875</v>
          </cell>
          <cell r="K263" t="str">
            <v>Sample Survey</v>
          </cell>
        </row>
        <row r="264">
          <cell r="A264" t="str">
            <v>Belgium-L3T5-M-Y35T44</v>
          </cell>
          <cell r="B264" t="str">
            <v>BEL</v>
          </cell>
          <cell r="C264" t="str">
            <v>Belgium</v>
          </cell>
          <cell r="D264" t="str">
            <v>2014</v>
          </cell>
          <cell r="E264" t="str">
            <v>FTFY_EARNERS</v>
          </cell>
          <cell r="F264" t="str">
            <v>L3T5</v>
          </cell>
          <cell r="G264" t="str">
            <v>M</v>
          </cell>
          <cell r="H264" t="str">
            <v>Y35T44</v>
          </cell>
          <cell r="I264" t="str">
            <v>EUR</v>
          </cell>
          <cell r="J264">
            <v>37132.79296875</v>
          </cell>
          <cell r="K264" t="str">
            <v>Sample Survey</v>
          </cell>
        </row>
        <row r="265">
          <cell r="A265" t="str">
            <v>Belgium-L3T5-M-Y45T54</v>
          </cell>
          <cell r="B265" t="str">
            <v>BEL</v>
          </cell>
          <cell r="C265" t="str">
            <v>Belgium</v>
          </cell>
          <cell r="D265" t="str">
            <v>2014</v>
          </cell>
          <cell r="E265" t="str">
            <v>FTFY_EARNERS</v>
          </cell>
          <cell r="F265" t="str">
            <v>L3T5</v>
          </cell>
          <cell r="G265" t="str">
            <v>M</v>
          </cell>
          <cell r="H265" t="str">
            <v>Y45T54</v>
          </cell>
          <cell r="I265" t="str">
            <v>EUR</v>
          </cell>
          <cell r="J265">
            <v>42738.046875</v>
          </cell>
          <cell r="K265" t="str">
            <v>Sample Survey</v>
          </cell>
        </row>
        <row r="266">
          <cell r="A266" t="str">
            <v>Belgium-L3T5-M-Y55T64</v>
          </cell>
          <cell r="B266" t="str">
            <v>BEL</v>
          </cell>
          <cell r="C266" t="str">
            <v>Belgium</v>
          </cell>
          <cell r="D266" t="str">
            <v>2014</v>
          </cell>
          <cell r="E266" t="str">
            <v>FTFY_EARNERS</v>
          </cell>
          <cell r="F266" t="str">
            <v>L3T5</v>
          </cell>
          <cell r="G266" t="str">
            <v>M</v>
          </cell>
          <cell r="H266" t="str">
            <v>Y55T64</v>
          </cell>
          <cell r="I266" t="str">
            <v>EUR</v>
          </cell>
          <cell r="J266">
            <v>40752.8671875</v>
          </cell>
          <cell r="K266" t="str">
            <v>Sample Survey</v>
          </cell>
        </row>
        <row r="267">
          <cell r="A267" t="str">
            <v>Belgium-L3T5-T-Y25T34</v>
          </cell>
          <cell r="B267" t="str">
            <v>BEL</v>
          </cell>
          <cell r="C267" t="str">
            <v>Belgium</v>
          </cell>
          <cell r="D267" t="str">
            <v>2014</v>
          </cell>
          <cell r="E267" t="str">
            <v>FTFY_EARNERS</v>
          </cell>
          <cell r="F267" t="str">
            <v>L3T5</v>
          </cell>
          <cell r="G267" t="str">
            <v>T</v>
          </cell>
          <cell r="H267" t="str">
            <v>Y25T34</v>
          </cell>
          <cell r="I267" t="str">
            <v>EUR</v>
          </cell>
          <cell r="J267">
            <v>31573.6328125</v>
          </cell>
          <cell r="K267" t="str">
            <v>Sample Survey</v>
          </cell>
        </row>
        <row r="268">
          <cell r="A268" t="str">
            <v>Belgium-L3T5-T-Y25T64</v>
          </cell>
          <cell r="B268" t="str">
            <v>BEL</v>
          </cell>
          <cell r="C268" t="str">
            <v>Belgium</v>
          </cell>
          <cell r="D268" t="str">
            <v>2014</v>
          </cell>
          <cell r="E268" t="str">
            <v>FTFY_EARNERS</v>
          </cell>
          <cell r="F268" t="str">
            <v>L3T5</v>
          </cell>
          <cell r="G268" t="str">
            <v>T</v>
          </cell>
          <cell r="H268" t="str">
            <v>Y25T64</v>
          </cell>
          <cell r="I268" t="str">
            <v>EUR</v>
          </cell>
          <cell r="J268">
            <v>36315.83984375</v>
          </cell>
          <cell r="K268" t="str">
            <v>Sample Survey</v>
          </cell>
        </row>
        <row r="269">
          <cell r="A269" t="str">
            <v>Belgium-L3T5-T-Y35T44</v>
          </cell>
          <cell r="B269" t="str">
            <v>BEL</v>
          </cell>
          <cell r="C269" t="str">
            <v>Belgium</v>
          </cell>
          <cell r="D269" t="str">
            <v>2014</v>
          </cell>
          <cell r="E269" t="str">
            <v>FTFY_EARNERS</v>
          </cell>
          <cell r="F269" t="str">
            <v>L3T5</v>
          </cell>
          <cell r="G269" t="str">
            <v>T</v>
          </cell>
          <cell r="H269" t="str">
            <v>Y35T44</v>
          </cell>
          <cell r="I269" t="str">
            <v>EUR</v>
          </cell>
          <cell r="J269">
            <v>35551.83203125</v>
          </cell>
          <cell r="K269" t="str">
            <v>Sample Survey</v>
          </cell>
        </row>
        <row r="270">
          <cell r="A270" t="str">
            <v>Belgium-L3T5-T-Y45T54</v>
          </cell>
          <cell r="B270" t="str">
            <v>BEL</v>
          </cell>
          <cell r="C270" t="str">
            <v>Belgium</v>
          </cell>
          <cell r="D270" t="str">
            <v>2014</v>
          </cell>
          <cell r="E270" t="str">
            <v>FTFY_EARNERS</v>
          </cell>
          <cell r="F270" t="str">
            <v>L3T5</v>
          </cell>
          <cell r="G270" t="str">
            <v>T</v>
          </cell>
          <cell r="H270" t="str">
            <v>Y45T54</v>
          </cell>
          <cell r="I270" t="str">
            <v>EUR</v>
          </cell>
          <cell r="J270">
            <v>39711.2890625</v>
          </cell>
          <cell r="K270" t="str">
            <v>Sample Survey</v>
          </cell>
        </row>
        <row r="271">
          <cell r="A271" t="str">
            <v>Belgium-L3T5-T-Y55T64</v>
          </cell>
          <cell r="B271" t="str">
            <v>BEL</v>
          </cell>
          <cell r="C271" t="str">
            <v>Belgium</v>
          </cell>
          <cell r="D271" t="str">
            <v>2014</v>
          </cell>
          <cell r="E271" t="str">
            <v>FTFY_EARNERS</v>
          </cell>
          <cell r="F271" t="str">
            <v>L3T5</v>
          </cell>
          <cell r="G271" t="str">
            <v>T</v>
          </cell>
          <cell r="H271" t="str">
            <v>Y55T64</v>
          </cell>
          <cell r="I271" t="str">
            <v>EUR</v>
          </cell>
          <cell r="J271">
            <v>39855.08984375</v>
          </cell>
          <cell r="K271" t="str">
            <v>Sample Survey</v>
          </cell>
        </row>
        <row r="272">
          <cell r="A272" t="str">
            <v>Belgium-L4-F-Y25T34</v>
          </cell>
          <cell r="B272" t="str">
            <v>BEL</v>
          </cell>
          <cell r="C272" t="str">
            <v>Belgium</v>
          </cell>
          <cell r="D272" t="str">
            <v>2014</v>
          </cell>
          <cell r="E272" t="str">
            <v>FTFY_EARNERS</v>
          </cell>
          <cell r="F272" t="str">
            <v>L4</v>
          </cell>
          <cell r="G272" t="str">
            <v>F</v>
          </cell>
          <cell r="H272" t="str">
            <v>Y25T34</v>
          </cell>
          <cell r="I272" t="str">
            <v>EUR</v>
          </cell>
          <cell r="J272">
            <v>23444.447265625</v>
          </cell>
          <cell r="K272" t="str">
            <v>Sample Survey</v>
          </cell>
        </row>
        <row r="273">
          <cell r="A273" t="str">
            <v>Belgium-L4-F-Y25T64</v>
          </cell>
          <cell r="B273" t="str">
            <v>BEL</v>
          </cell>
          <cell r="C273" t="str">
            <v>Belgium</v>
          </cell>
          <cell r="D273" t="str">
            <v>2014</v>
          </cell>
          <cell r="E273" t="str">
            <v>FTFY_EARNERS</v>
          </cell>
          <cell r="F273" t="str">
            <v>L4</v>
          </cell>
          <cell r="G273" t="str">
            <v>F</v>
          </cell>
          <cell r="H273" t="str">
            <v>Y25T64</v>
          </cell>
          <cell r="I273" t="str">
            <v>EUR</v>
          </cell>
          <cell r="J273">
            <v>29120.173828125</v>
          </cell>
          <cell r="K273" t="str">
            <v>Sample Survey</v>
          </cell>
        </row>
        <row r="274">
          <cell r="A274" t="str">
            <v>Belgium-L4-F-Y35T44</v>
          </cell>
          <cell r="B274" t="str">
            <v>BEL</v>
          </cell>
          <cell r="C274" t="str">
            <v>Belgium</v>
          </cell>
          <cell r="D274" t="str">
            <v>2014</v>
          </cell>
          <cell r="E274" t="str">
            <v>FTFY_EARNERS</v>
          </cell>
          <cell r="F274" t="str">
            <v>L4</v>
          </cell>
          <cell r="G274" t="str">
            <v>F</v>
          </cell>
          <cell r="H274" t="str">
            <v>Y35T44</v>
          </cell>
          <cell r="I274" t="str">
            <v>EUR</v>
          </cell>
          <cell r="J274">
            <v>34615.96484375</v>
          </cell>
          <cell r="K274" t="str">
            <v>Sample Survey</v>
          </cell>
        </row>
        <row r="275">
          <cell r="A275" t="str">
            <v>Belgium-L4-F-Y45T54</v>
          </cell>
          <cell r="B275" t="str">
            <v>BEL</v>
          </cell>
          <cell r="C275" t="str">
            <v>Belgium</v>
          </cell>
          <cell r="D275" t="str">
            <v>2014</v>
          </cell>
          <cell r="E275" t="str">
            <v>FTFY_EARNERS</v>
          </cell>
          <cell r="F275" t="str">
            <v>L4</v>
          </cell>
          <cell r="G275" t="str">
            <v>F</v>
          </cell>
          <cell r="H275" t="str">
            <v>Y45T54</v>
          </cell>
          <cell r="I275" t="str">
            <v>EUR</v>
          </cell>
          <cell r="J275">
            <v>28605.515625</v>
          </cell>
          <cell r="K275" t="str">
            <v>Sample Survey</v>
          </cell>
        </row>
        <row r="276">
          <cell r="A276" t="str">
            <v>Belgium-L4-F-Y55T64</v>
          </cell>
          <cell r="B276" t="str">
            <v>BEL</v>
          </cell>
          <cell r="C276" t="str">
            <v>Belgium</v>
          </cell>
          <cell r="D276" t="str">
            <v>2014</v>
          </cell>
          <cell r="E276" t="str">
            <v>FTFY_EARNERS</v>
          </cell>
          <cell r="F276" t="str">
            <v>L4</v>
          </cell>
          <cell r="G276" t="str">
            <v>F</v>
          </cell>
          <cell r="H276" t="str">
            <v>Y55T64</v>
          </cell>
          <cell r="I276" t="str">
            <v>EUR</v>
          </cell>
          <cell r="J276">
            <v>35573.4375</v>
          </cell>
          <cell r="K276" t="str">
            <v>Sample Survey</v>
          </cell>
        </row>
        <row r="277">
          <cell r="A277" t="str">
            <v>Belgium-L4-M-Y25T34</v>
          </cell>
          <cell r="B277" t="str">
            <v>BEL</v>
          </cell>
          <cell r="C277" t="str">
            <v>Belgium</v>
          </cell>
          <cell r="D277" t="str">
            <v>2014</v>
          </cell>
          <cell r="E277" t="str">
            <v>FTFY_EARNERS</v>
          </cell>
          <cell r="F277" t="str">
            <v>L4</v>
          </cell>
          <cell r="G277" t="str">
            <v>M</v>
          </cell>
          <cell r="H277" t="str">
            <v>Y25T34</v>
          </cell>
          <cell r="I277" t="str">
            <v>EUR</v>
          </cell>
          <cell r="J277">
            <v>33909.98828125</v>
          </cell>
          <cell r="K277" t="str">
            <v>Sample Survey</v>
          </cell>
        </row>
        <row r="278">
          <cell r="A278" t="str">
            <v>Belgium-L4-M-Y25T64</v>
          </cell>
          <cell r="B278" t="str">
            <v>BEL</v>
          </cell>
          <cell r="C278" t="str">
            <v>Belgium</v>
          </cell>
          <cell r="D278" t="str">
            <v>2014</v>
          </cell>
          <cell r="E278" t="str">
            <v>FTFY_EARNERS</v>
          </cell>
          <cell r="F278" t="str">
            <v>L4</v>
          </cell>
          <cell r="G278" t="str">
            <v>M</v>
          </cell>
          <cell r="H278" t="str">
            <v>Y25T64</v>
          </cell>
          <cell r="I278" t="str">
            <v>EUR</v>
          </cell>
          <cell r="J278">
            <v>36156.80859375</v>
          </cell>
          <cell r="K278" t="str">
            <v>Sample Survey</v>
          </cell>
        </row>
        <row r="279">
          <cell r="A279" t="str">
            <v>Belgium-L4-M-Y35T44</v>
          </cell>
          <cell r="B279" t="str">
            <v>BEL</v>
          </cell>
          <cell r="C279" t="str">
            <v>Belgium</v>
          </cell>
          <cell r="D279" t="str">
            <v>2014</v>
          </cell>
          <cell r="E279" t="str">
            <v>FTFY_EARNERS</v>
          </cell>
          <cell r="F279" t="str">
            <v>L4</v>
          </cell>
          <cell r="G279" t="str">
            <v>M</v>
          </cell>
          <cell r="H279" t="str">
            <v>Y35T44</v>
          </cell>
          <cell r="I279" t="str">
            <v>EUR</v>
          </cell>
          <cell r="J279">
            <v>37626.07421875</v>
          </cell>
          <cell r="K279" t="str">
            <v>Sample Survey</v>
          </cell>
        </row>
        <row r="280">
          <cell r="A280" t="str">
            <v>Belgium-L4-M-Y45T54</v>
          </cell>
          <cell r="B280" t="str">
            <v>BEL</v>
          </cell>
          <cell r="C280" t="str">
            <v>Belgium</v>
          </cell>
          <cell r="D280" t="str">
            <v>2014</v>
          </cell>
          <cell r="E280" t="str">
            <v>FTFY_EARNERS</v>
          </cell>
          <cell r="F280" t="str">
            <v>L4</v>
          </cell>
          <cell r="G280" t="str">
            <v>M</v>
          </cell>
          <cell r="H280" t="str">
            <v>Y45T54</v>
          </cell>
          <cell r="I280" t="str">
            <v>EUR</v>
          </cell>
          <cell r="J280">
            <v>36307.97265625</v>
          </cell>
          <cell r="K280" t="str">
            <v>Sample Survey</v>
          </cell>
        </row>
        <row r="281">
          <cell r="A281" t="str">
            <v>Belgium-L4-M-Y55T64</v>
          </cell>
          <cell r="B281" t="str">
            <v>BEL</v>
          </cell>
          <cell r="C281" t="str">
            <v>Belgium</v>
          </cell>
          <cell r="D281" t="str">
            <v>2014</v>
          </cell>
          <cell r="E281" t="str">
            <v>FTFY_EARNERS</v>
          </cell>
          <cell r="F281" t="str">
            <v>L4</v>
          </cell>
          <cell r="G281" t="str">
            <v>M</v>
          </cell>
          <cell r="H281" t="str">
            <v>Y55T64</v>
          </cell>
          <cell r="I281" t="str">
            <v>EUR</v>
          </cell>
          <cell r="J281">
            <v>37937.67578125</v>
          </cell>
          <cell r="K281" t="str">
            <v>Sample Survey</v>
          </cell>
        </row>
        <row r="282">
          <cell r="A282" t="str">
            <v>Belgium-L4-T-Y25T34</v>
          </cell>
          <cell r="B282" t="str">
            <v>BEL</v>
          </cell>
          <cell r="C282" t="str">
            <v>Belgium</v>
          </cell>
          <cell r="D282" t="str">
            <v>2014</v>
          </cell>
          <cell r="E282" t="str">
            <v>FTFY_EARNERS</v>
          </cell>
          <cell r="F282" t="str">
            <v>L4</v>
          </cell>
          <cell r="G282" t="str">
            <v>T</v>
          </cell>
          <cell r="H282" t="str">
            <v>Y25T34</v>
          </cell>
          <cell r="I282" t="str">
            <v>EUR</v>
          </cell>
          <cell r="J282">
            <v>31297.951171875</v>
          </cell>
          <cell r="K282" t="str">
            <v>Sample Survey</v>
          </cell>
        </row>
        <row r="283">
          <cell r="A283" t="str">
            <v>Belgium-L4-T-Y25T64</v>
          </cell>
          <cell r="B283" t="str">
            <v>BEL</v>
          </cell>
          <cell r="C283" t="str">
            <v>Belgium</v>
          </cell>
          <cell r="D283" t="str">
            <v>2014</v>
          </cell>
          <cell r="E283" t="str">
            <v>FTFY_EARNERS</v>
          </cell>
          <cell r="F283" t="str">
            <v>L4</v>
          </cell>
          <cell r="G283" t="str">
            <v>T</v>
          </cell>
          <cell r="H283" t="str">
            <v>Y25T64</v>
          </cell>
          <cell r="I283" t="str">
            <v>EUR</v>
          </cell>
          <cell r="J283">
            <v>34718.0390625</v>
          </cell>
          <cell r="K283" t="str">
            <v>Sample Survey</v>
          </cell>
        </row>
        <row r="284">
          <cell r="A284" t="str">
            <v>Belgium-L4-T-Y35T44</v>
          </cell>
          <cell r="B284" t="str">
            <v>BEL</v>
          </cell>
          <cell r="C284" t="str">
            <v>Belgium</v>
          </cell>
          <cell r="D284" t="str">
            <v>2014</v>
          </cell>
          <cell r="E284" t="str">
            <v>FTFY_EARNERS</v>
          </cell>
          <cell r="F284" t="str">
            <v>L4</v>
          </cell>
          <cell r="G284" t="str">
            <v>T</v>
          </cell>
          <cell r="H284" t="str">
            <v>Y35T44</v>
          </cell>
          <cell r="I284" t="str">
            <v>EUR</v>
          </cell>
          <cell r="J284">
            <v>36952.296875</v>
          </cell>
          <cell r="K284" t="str">
            <v>Sample Survey</v>
          </cell>
        </row>
        <row r="285">
          <cell r="A285" t="str">
            <v>Belgium-L4-T-Y45T54</v>
          </cell>
          <cell r="B285" t="str">
            <v>BEL</v>
          </cell>
          <cell r="C285" t="str">
            <v>Belgium</v>
          </cell>
          <cell r="D285" t="str">
            <v>2014</v>
          </cell>
          <cell r="E285" t="str">
            <v>FTFY_EARNERS</v>
          </cell>
          <cell r="F285" t="str">
            <v>L4</v>
          </cell>
          <cell r="G285" t="str">
            <v>T</v>
          </cell>
          <cell r="H285" t="str">
            <v>Y45T54</v>
          </cell>
          <cell r="I285" t="str">
            <v>EUR</v>
          </cell>
          <cell r="J285">
            <v>35252.44140625</v>
          </cell>
          <cell r="K285" t="str">
            <v>Sample Survey</v>
          </cell>
        </row>
        <row r="286">
          <cell r="A286" t="str">
            <v>Belgium-L4-T-Y55T64</v>
          </cell>
          <cell r="B286" t="str">
            <v>BEL</v>
          </cell>
          <cell r="C286" t="str">
            <v>Belgium</v>
          </cell>
          <cell r="D286" t="str">
            <v>2014</v>
          </cell>
          <cell r="E286" t="str">
            <v>FTFY_EARNERS</v>
          </cell>
          <cell r="F286" t="str">
            <v>L4</v>
          </cell>
          <cell r="G286" t="str">
            <v>T</v>
          </cell>
          <cell r="H286" t="str">
            <v>Y55T64</v>
          </cell>
          <cell r="I286" t="str">
            <v>EUR</v>
          </cell>
          <cell r="J286">
            <v>37731.12890625</v>
          </cell>
          <cell r="K286" t="str">
            <v>Sample Survey</v>
          </cell>
        </row>
        <row r="287">
          <cell r="A287" t="str">
            <v>Belgium-L5-F-Y25T34</v>
          </cell>
          <cell r="B287" t="str">
            <v>BEL</v>
          </cell>
          <cell r="C287" t="str">
            <v>Belgium</v>
          </cell>
          <cell r="D287" t="str">
            <v>2014</v>
          </cell>
          <cell r="E287" t="str">
            <v>FTFY_EARNERS</v>
          </cell>
          <cell r="F287" t="str">
            <v>L5</v>
          </cell>
          <cell r="G287" t="str">
            <v>F</v>
          </cell>
          <cell r="H287" t="str">
            <v>Y25T34</v>
          </cell>
          <cell r="I287" t="str">
            <v>EUR</v>
          </cell>
          <cell r="J287">
            <v>10597.537109375</v>
          </cell>
          <cell r="K287" t="str">
            <v>Sample Survey</v>
          </cell>
        </row>
        <row r="288">
          <cell r="A288" t="str">
            <v>Belgium-L5-F-Y25T64</v>
          </cell>
          <cell r="B288" t="str">
            <v>BEL</v>
          </cell>
          <cell r="C288" t="str">
            <v>Belgium</v>
          </cell>
          <cell r="D288" t="str">
            <v>2014</v>
          </cell>
          <cell r="E288" t="str">
            <v>FTFY_EARNERS</v>
          </cell>
          <cell r="F288" t="str">
            <v>L5</v>
          </cell>
          <cell r="G288" t="str">
            <v>F</v>
          </cell>
          <cell r="H288" t="str">
            <v>Y25T64</v>
          </cell>
          <cell r="I288" t="str">
            <v>EUR</v>
          </cell>
          <cell r="J288">
            <v>27246.8203125</v>
          </cell>
          <cell r="K288" t="str">
            <v>Sample Survey</v>
          </cell>
        </row>
        <row r="289">
          <cell r="A289" t="str">
            <v>Belgium-L5-F-Y35T44</v>
          </cell>
          <cell r="B289" t="str">
            <v>BEL</v>
          </cell>
          <cell r="C289" t="str">
            <v>Belgium</v>
          </cell>
          <cell r="D289" t="str">
            <v>2014</v>
          </cell>
          <cell r="E289" t="str">
            <v>FTFY_EARNERS</v>
          </cell>
          <cell r="F289" t="str">
            <v>L5</v>
          </cell>
          <cell r="G289" t="str">
            <v>F</v>
          </cell>
          <cell r="H289" t="str">
            <v>Y35T44</v>
          </cell>
          <cell r="I289" t="str">
            <v>EUR</v>
          </cell>
          <cell r="J289" t="str">
            <v>m</v>
          </cell>
          <cell r="K289" t="str">
            <v>Sample Survey</v>
          </cell>
        </row>
        <row r="290">
          <cell r="A290" t="str">
            <v>Belgium-L5-F-Y45T54</v>
          </cell>
          <cell r="B290" t="str">
            <v>BEL</v>
          </cell>
          <cell r="C290" t="str">
            <v>Belgium</v>
          </cell>
          <cell r="D290" t="str">
            <v>2014</v>
          </cell>
          <cell r="E290" t="str">
            <v>FTFY_EARNERS</v>
          </cell>
          <cell r="F290" t="str">
            <v>L5</v>
          </cell>
          <cell r="G290" t="str">
            <v>F</v>
          </cell>
          <cell r="H290" t="str">
            <v>Y45T54</v>
          </cell>
          <cell r="I290" t="str">
            <v>EUR</v>
          </cell>
          <cell r="J290">
            <v>29639.197265625</v>
          </cell>
          <cell r="K290" t="str">
            <v>Sample Survey</v>
          </cell>
        </row>
        <row r="291">
          <cell r="A291" t="str">
            <v>Belgium-L5-F-Y55T64</v>
          </cell>
          <cell r="B291" t="str">
            <v>BEL</v>
          </cell>
          <cell r="C291" t="str">
            <v>Belgium</v>
          </cell>
          <cell r="D291" t="str">
            <v>2014</v>
          </cell>
          <cell r="E291" t="str">
            <v>FTFY_EARNERS</v>
          </cell>
          <cell r="F291" t="str">
            <v>L5</v>
          </cell>
          <cell r="G291" t="str">
            <v>F</v>
          </cell>
          <cell r="H291" t="str">
            <v>Y55T64</v>
          </cell>
          <cell r="I291" t="str">
            <v>EUR</v>
          </cell>
          <cell r="J291">
            <v>34507.4453125</v>
          </cell>
          <cell r="K291" t="str">
            <v>Sample Survey</v>
          </cell>
        </row>
        <row r="292">
          <cell r="A292" t="str">
            <v>Belgium-L5-M-Y25T34</v>
          </cell>
          <cell r="B292" t="str">
            <v>BEL</v>
          </cell>
          <cell r="C292" t="str">
            <v>Belgium</v>
          </cell>
          <cell r="D292" t="str">
            <v>2014</v>
          </cell>
          <cell r="E292" t="str">
            <v>FTFY_EARNERS</v>
          </cell>
          <cell r="F292" t="str">
            <v>L5</v>
          </cell>
          <cell r="G292" t="str">
            <v>M</v>
          </cell>
          <cell r="H292" t="str">
            <v>Y25T34</v>
          </cell>
          <cell r="I292" t="str">
            <v>EUR</v>
          </cell>
          <cell r="J292">
            <v>26054.744140625</v>
          </cell>
          <cell r="K292" t="str">
            <v>Sample Survey</v>
          </cell>
        </row>
        <row r="293">
          <cell r="A293" t="str">
            <v>Belgium-L5-M-Y25T64</v>
          </cell>
          <cell r="B293" t="str">
            <v>BEL</v>
          </cell>
          <cell r="C293" t="str">
            <v>Belgium</v>
          </cell>
          <cell r="D293" t="str">
            <v>2014</v>
          </cell>
          <cell r="E293" t="str">
            <v>FTFY_EARNERS</v>
          </cell>
          <cell r="F293" t="str">
            <v>L5</v>
          </cell>
          <cell r="G293" t="str">
            <v>M</v>
          </cell>
          <cell r="H293" t="str">
            <v>Y25T64</v>
          </cell>
          <cell r="I293" t="str">
            <v>EUR</v>
          </cell>
          <cell r="J293">
            <v>36778.47265625</v>
          </cell>
          <cell r="K293" t="str">
            <v>Sample Survey</v>
          </cell>
        </row>
        <row r="294">
          <cell r="A294" t="str">
            <v>Belgium-L5-M-Y35T44</v>
          </cell>
          <cell r="B294" t="str">
            <v>BEL</v>
          </cell>
          <cell r="C294" t="str">
            <v>Belgium</v>
          </cell>
          <cell r="D294" t="str">
            <v>2014</v>
          </cell>
          <cell r="E294" t="str">
            <v>FTFY_EARNERS</v>
          </cell>
          <cell r="F294" t="str">
            <v>L5</v>
          </cell>
          <cell r="G294" t="str">
            <v>M</v>
          </cell>
          <cell r="H294" t="str">
            <v>Y35T44</v>
          </cell>
          <cell r="I294" t="str">
            <v>EUR</v>
          </cell>
          <cell r="J294">
            <v>33847.47265625</v>
          </cell>
          <cell r="K294" t="str">
            <v>Sample Survey</v>
          </cell>
        </row>
        <row r="295">
          <cell r="A295" t="str">
            <v>Belgium-L5-M-Y45T54</v>
          </cell>
          <cell r="B295" t="str">
            <v>BEL</v>
          </cell>
          <cell r="C295" t="str">
            <v>Belgium</v>
          </cell>
          <cell r="D295" t="str">
            <v>2014</v>
          </cell>
          <cell r="E295" t="str">
            <v>FTFY_EARNERS</v>
          </cell>
          <cell r="F295" t="str">
            <v>L5</v>
          </cell>
          <cell r="G295" t="str">
            <v>M</v>
          </cell>
          <cell r="H295" t="str">
            <v>Y45T54</v>
          </cell>
          <cell r="I295" t="str">
            <v>EUR</v>
          </cell>
          <cell r="J295">
            <v>46176.35546875</v>
          </cell>
          <cell r="K295" t="str">
            <v>Sample Survey</v>
          </cell>
        </row>
        <row r="296">
          <cell r="A296" t="str">
            <v>Belgium-L5-M-Y55T64</v>
          </cell>
          <cell r="B296" t="str">
            <v>BEL</v>
          </cell>
          <cell r="C296" t="str">
            <v>Belgium</v>
          </cell>
          <cell r="D296" t="str">
            <v>2014</v>
          </cell>
          <cell r="E296" t="str">
            <v>FTFY_EARNERS</v>
          </cell>
          <cell r="F296" t="str">
            <v>L5</v>
          </cell>
          <cell r="G296" t="str">
            <v>M</v>
          </cell>
          <cell r="H296" t="str">
            <v>Y55T64</v>
          </cell>
          <cell r="I296" t="str">
            <v>EUR</v>
          </cell>
          <cell r="J296">
            <v>48637.41015625</v>
          </cell>
          <cell r="K296" t="str">
            <v>Sample Survey</v>
          </cell>
        </row>
        <row r="297">
          <cell r="A297" t="str">
            <v>Belgium-L5-T-Y25T34</v>
          </cell>
          <cell r="B297" t="str">
            <v>BEL</v>
          </cell>
          <cell r="C297" t="str">
            <v>Belgium</v>
          </cell>
          <cell r="D297" t="str">
            <v>2014</v>
          </cell>
          <cell r="E297" t="str">
            <v>FTFY_EARNERS</v>
          </cell>
          <cell r="F297" t="str">
            <v>L5</v>
          </cell>
          <cell r="G297" t="str">
            <v>T</v>
          </cell>
          <cell r="H297" t="str">
            <v>Y25T34</v>
          </cell>
          <cell r="I297" t="str">
            <v>EUR</v>
          </cell>
          <cell r="J297">
            <v>21355.95703125</v>
          </cell>
          <cell r="K297" t="str">
            <v>Sample Survey</v>
          </cell>
        </row>
        <row r="298">
          <cell r="A298" t="str">
            <v>Belgium-L5-T-Y25T64</v>
          </cell>
          <cell r="B298" t="str">
            <v>BEL</v>
          </cell>
          <cell r="C298" t="str">
            <v>Belgium</v>
          </cell>
          <cell r="D298" t="str">
            <v>2014</v>
          </cell>
          <cell r="E298" t="str">
            <v>FTFY_EARNERS</v>
          </cell>
          <cell r="F298" t="str">
            <v>L5</v>
          </cell>
          <cell r="G298" t="str">
            <v>T</v>
          </cell>
          <cell r="H298" t="str">
            <v>Y25T64</v>
          </cell>
          <cell r="I298" t="str">
            <v>EUR</v>
          </cell>
          <cell r="J298">
            <v>31743.44140625</v>
          </cell>
          <cell r="K298" t="str">
            <v>Sample Survey</v>
          </cell>
        </row>
        <row r="299">
          <cell r="A299" t="str">
            <v>Belgium-L5-T-Y35T44</v>
          </cell>
          <cell r="B299" t="str">
            <v>BEL</v>
          </cell>
          <cell r="C299" t="str">
            <v>Belgium</v>
          </cell>
          <cell r="D299" t="str">
            <v>2014</v>
          </cell>
          <cell r="E299" t="str">
            <v>FTFY_EARNERS</v>
          </cell>
          <cell r="F299" t="str">
            <v>L5</v>
          </cell>
          <cell r="G299" t="str">
            <v>T</v>
          </cell>
          <cell r="H299" t="str">
            <v>Y35T44</v>
          </cell>
          <cell r="I299" t="str">
            <v>EUR</v>
          </cell>
          <cell r="J299">
            <v>33847.47265625</v>
          </cell>
          <cell r="K299" t="str">
            <v>Sample Survey</v>
          </cell>
        </row>
        <row r="300">
          <cell r="A300" t="str">
            <v>Belgium-L5-T-Y45T54</v>
          </cell>
          <cell r="B300" t="str">
            <v>BEL</v>
          </cell>
          <cell r="C300" t="str">
            <v>Belgium</v>
          </cell>
          <cell r="D300" t="str">
            <v>2014</v>
          </cell>
          <cell r="E300" t="str">
            <v>FTFY_EARNERS</v>
          </cell>
          <cell r="F300" t="str">
            <v>L5</v>
          </cell>
          <cell r="G300" t="str">
            <v>T</v>
          </cell>
          <cell r="H300" t="str">
            <v>Y45T54</v>
          </cell>
          <cell r="I300" t="str">
            <v>EUR</v>
          </cell>
          <cell r="J300">
            <v>33683.46484375</v>
          </cell>
          <cell r="K300" t="str">
            <v>Sample Survey</v>
          </cell>
        </row>
        <row r="301">
          <cell r="A301" t="str">
            <v>Belgium-L5-T-Y55T64</v>
          </cell>
          <cell r="B301" t="str">
            <v>BEL</v>
          </cell>
          <cell r="C301" t="str">
            <v>Belgium</v>
          </cell>
          <cell r="D301" t="str">
            <v>2014</v>
          </cell>
          <cell r="E301" t="str">
            <v>FTFY_EARNERS</v>
          </cell>
          <cell r="F301" t="str">
            <v>L5</v>
          </cell>
          <cell r="G301" t="str">
            <v>T</v>
          </cell>
          <cell r="H301" t="str">
            <v>Y55T64</v>
          </cell>
          <cell r="I301" t="str">
            <v>EUR</v>
          </cell>
          <cell r="J301">
            <v>42396.2109375</v>
          </cell>
          <cell r="K301" t="str">
            <v>Sample Survey</v>
          </cell>
        </row>
        <row r="302">
          <cell r="A302" t="str">
            <v>Belgium-L5T8-F-Y25T34</v>
          </cell>
          <cell r="B302" t="str">
            <v>BEL</v>
          </cell>
          <cell r="C302" t="str">
            <v>Belgium</v>
          </cell>
          <cell r="D302" t="str">
            <v>2014</v>
          </cell>
          <cell r="E302" t="str">
            <v>FTFY_EARNERS</v>
          </cell>
          <cell r="F302" t="str">
            <v>L5T8</v>
          </cell>
          <cell r="G302" t="str">
            <v>F</v>
          </cell>
          <cell r="H302" t="str">
            <v>Y25T34</v>
          </cell>
          <cell r="I302" t="str">
            <v>EUR</v>
          </cell>
          <cell r="J302">
            <v>35508.22265625</v>
          </cell>
          <cell r="K302" t="str">
            <v>Sample Survey</v>
          </cell>
        </row>
        <row r="303">
          <cell r="A303" t="str">
            <v>Belgium-L5T8-F-Y25T64</v>
          </cell>
          <cell r="B303" t="str">
            <v>BEL</v>
          </cell>
          <cell r="C303" t="str">
            <v>Belgium</v>
          </cell>
          <cell r="D303" t="str">
            <v>2014</v>
          </cell>
          <cell r="E303" t="str">
            <v>FTFY_EARNERS</v>
          </cell>
          <cell r="F303" t="str">
            <v>L5T8</v>
          </cell>
          <cell r="G303" t="str">
            <v>F</v>
          </cell>
          <cell r="H303" t="str">
            <v>Y25T64</v>
          </cell>
          <cell r="I303" t="str">
            <v>EUR</v>
          </cell>
          <cell r="J303">
            <v>43390.328125</v>
          </cell>
          <cell r="K303" t="str">
            <v>Sample Survey</v>
          </cell>
        </row>
        <row r="304">
          <cell r="A304" t="str">
            <v>Belgium-L5T8-F-Y35T44</v>
          </cell>
          <cell r="B304" t="str">
            <v>BEL</v>
          </cell>
          <cell r="C304" t="str">
            <v>Belgium</v>
          </cell>
          <cell r="D304" t="str">
            <v>2014</v>
          </cell>
          <cell r="E304" t="str">
            <v>FTFY_EARNERS</v>
          </cell>
          <cell r="F304" t="str">
            <v>L5T8</v>
          </cell>
          <cell r="G304" t="str">
            <v>F</v>
          </cell>
          <cell r="H304" t="str">
            <v>Y35T44</v>
          </cell>
          <cell r="I304" t="str">
            <v>EUR</v>
          </cell>
          <cell r="J304">
            <v>45046.8984375</v>
          </cell>
          <cell r="K304" t="str">
            <v>Sample Survey</v>
          </cell>
        </row>
        <row r="305">
          <cell r="A305" t="str">
            <v>Belgium-L5T8-F-Y45T54</v>
          </cell>
          <cell r="B305" t="str">
            <v>BEL</v>
          </cell>
          <cell r="C305" t="str">
            <v>Belgium</v>
          </cell>
          <cell r="D305" t="str">
            <v>2014</v>
          </cell>
          <cell r="E305" t="str">
            <v>FTFY_EARNERS</v>
          </cell>
          <cell r="F305" t="str">
            <v>L5T8</v>
          </cell>
          <cell r="G305" t="str">
            <v>F</v>
          </cell>
          <cell r="H305" t="str">
            <v>Y45T54</v>
          </cell>
          <cell r="I305" t="str">
            <v>EUR</v>
          </cell>
          <cell r="J305">
            <v>51084.12890625</v>
          </cell>
          <cell r="K305" t="str">
            <v>Sample Survey</v>
          </cell>
        </row>
        <row r="306">
          <cell r="A306" t="str">
            <v>Belgium-L5T8-F-Y55T64</v>
          </cell>
          <cell r="B306" t="str">
            <v>BEL</v>
          </cell>
          <cell r="C306" t="str">
            <v>Belgium</v>
          </cell>
          <cell r="D306" t="str">
            <v>2014</v>
          </cell>
          <cell r="E306" t="str">
            <v>FTFY_EARNERS</v>
          </cell>
          <cell r="F306" t="str">
            <v>L5T8</v>
          </cell>
          <cell r="G306" t="str">
            <v>F</v>
          </cell>
          <cell r="H306" t="str">
            <v>Y55T64</v>
          </cell>
          <cell r="I306" t="str">
            <v>EUR</v>
          </cell>
          <cell r="J306">
            <v>51514.0859375</v>
          </cell>
          <cell r="K306" t="str">
            <v>Sample Survey</v>
          </cell>
        </row>
        <row r="307">
          <cell r="A307" t="str">
            <v>Belgium-L5T8-M-Y25T34</v>
          </cell>
          <cell r="B307" t="str">
            <v>BEL</v>
          </cell>
          <cell r="C307" t="str">
            <v>Belgium</v>
          </cell>
          <cell r="D307" t="str">
            <v>2014</v>
          </cell>
          <cell r="E307" t="str">
            <v>FTFY_EARNERS</v>
          </cell>
          <cell r="F307" t="str">
            <v>L5T8</v>
          </cell>
          <cell r="G307" t="str">
            <v>M</v>
          </cell>
          <cell r="H307" t="str">
            <v>Y25T34</v>
          </cell>
          <cell r="I307" t="str">
            <v>EUR</v>
          </cell>
          <cell r="J307">
            <v>42459.2421875</v>
          </cell>
          <cell r="K307" t="str">
            <v>Sample Survey</v>
          </cell>
        </row>
        <row r="308">
          <cell r="A308" t="str">
            <v>Belgium-L5T8-M-Y25T64</v>
          </cell>
          <cell r="B308" t="str">
            <v>BEL</v>
          </cell>
          <cell r="C308" t="str">
            <v>Belgium</v>
          </cell>
          <cell r="D308" t="str">
            <v>2014</v>
          </cell>
          <cell r="E308" t="str">
            <v>FTFY_EARNERS</v>
          </cell>
          <cell r="F308" t="str">
            <v>L5T8</v>
          </cell>
          <cell r="G308" t="str">
            <v>M</v>
          </cell>
          <cell r="H308" t="str">
            <v>Y25T64</v>
          </cell>
          <cell r="I308" t="str">
            <v>EUR</v>
          </cell>
          <cell r="J308">
            <v>53624.8828125</v>
          </cell>
          <cell r="K308" t="str">
            <v>Sample Survey</v>
          </cell>
        </row>
        <row r="309">
          <cell r="A309" t="str">
            <v>Belgium-L5T8-M-Y35T44</v>
          </cell>
          <cell r="B309" t="str">
            <v>BEL</v>
          </cell>
          <cell r="C309" t="str">
            <v>Belgium</v>
          </cell>
          <cell r="D309" t="str">
            <v>2014</v>
          </cell>
          <cell r="E309" t="str">
            <v>FTFY_EARNERS</v>
          </cell>
          <cell r="F309" t="str">
            <v>L5T8</v>
          </cell>
          <cell r="G309" t="str">
            <v>M</v>
          </cell>
          <cell r="H309" t="str">
            <v>Y35T44</v>
          </cell>
          <cell r="I309" t="str">
            <v>EUR</v>
          </cell>
          <cell r="J309">
            <v>52669.453125</v>
          </cell>
          <cell r="K309" t="str">
            <v>Sample Survey</v>
          </cell>
        </row>
        <row r="310">
          <cell r="A310" t="str">
            <v>Belgium-L5T8-M-Y45T54</v>
          </cell>
          <cell r="B310" t="str">
            <v>BEL</v>
          </cell>
          <cell r="C310" t="str">
            <v>Belgium</v>
          </cell>
          <cell r="D310" t="str">
            <v>2014</v>
          </cell>
          <cell r="E310" t="str">
            <v>FTFY_EARNERS</v>
          </cell>
          <cell r="F310" t="str">
            <v>L5T8</v>
          </cell>
          <cell r="G310" t="str">
            <v>M</v>
          </cell>
          <cell r="H310" t="str">
            <v>Y45T54</v>
          </cell>
          <cell r="I310" t="str">
            <v>EUR</v>
          </cell>
          <cell r="J310">
            <v>61384.37109375</v>
          </cell>
          <cell r="K310" t="str">
            <v>Sample Survey</v>
          </cell>
        </row>
        <row r="311">
          <cell r="A311" t="str">
            <v>Belgium-L5T8-M-Y55T64</v>
          </cell>
          <cell r="B311" t="str">
            <v>BEL</v>
          </cell>
          <cell r="C311" t="str">
            <v>Belgium</v>
          </cell>
          <cell r="D311" t="str">
            <v>2014</v>
          </cell>
          <cell r="E311" t="str">
            <v>FTFY_EARNERS</v>
          </cell>
          <cell r="F311" t="str">
            <v>L5T8</v>
          </cell>
          <cell r="G311" t="str">
            <v>M</v>
          </cell>
          <cell r="H311" t="str">
            <v>Y55T64</v>
          </cell>
          <cell r="I311" t="str">
            <v>EUR</v>
          </cell>
          <cell r="J311">
            <v>63076.84375</v>
          </cell>
          <cell r="K311" t="str">
            <v>Sample Survey</v>
          </cell>
        </row>
        <row r="312">
          <cell r="A312" t="str">
            <v>Belgium-L5T8-T-Y25T34</v>
          </cell>
          <cell r="B312" t="str">
            <v>BEL</v>
          </cell>
          <cell r="C312" t="str">
            <v>Belgium</v>
          </cell>
          <cell r="D312" t="str">
            <v>2014</v>
          </cell>
          <cell r="E312" t="str">
            <v>FTFY_EARNERS</v>
          </cell>
          <cell r="F312" t="str">
            <v>L5T8</v>
          </cell>
          <cell r="G312" t="str">
            <v>T</v>
          </cell>
          <cell r="H312" t="str">
            <v>Y25T34</v>
          </cell>
          <cell r="I312" t="str">
            <v>EUR</v>
          </cell>
          <cell r="J312">
            <v>38937.40625</v>
          </cell>
          <cell r="K312" t="str">
            <v>Sample Survey</v>
          </cell>
        </row>
        <row r="313">
          <cell r="A313" t="str">
            <v>Belgium-L5T8-T-Y25T64</v>
          </cell>
          <cell r="B313" t="str">
            <v>BEL</v>
          </cell>
          <cell r="C313" t="str">
            <v>Belgium</v>
          </cell>
          <cell r="D313" t="str">
            <v>2014</v>
          </cell>
          <cell r="E313" t="str">
            <v>FTFY_EARNERS</v>
          </cell>
          <cell r="F313" t="str">
            <v>L5T8</v>
          </cell>
          <cell r="G313" t="str">
            <v>T</v>
          </cell>
          <cell r="H313" t="str">
            <v>Y25T64</v>
          </cell>
          <cell r="I313" t="str">
            <v>EUR</v>
          </cell>
          <cell r="J313">
            <v>49295.296875</v>
          </cell>
          <cell r="K313" t="str">
            <v>Sample Survey</v>
          </cell>
        </row>
        <row r="314">
          <cell r="A314" t="str">
            <v>Belgium-L5T8-T-Y35T44</v>
          </cell>
          <cell r="B314" t="str">
            <v>BEL</v>
          </cell>
          <cell r="C314" t="str">
            <v>Belgium</v>
          </cell>
          <cell r="D314" t="str">
            <v>2014</v>
          </cell>
          <cell r="E314" t="str">
            <v>FTFY_EARNERS</v>
          </cell>
          <cell r="F314" t="str">
            <v>L5T8</v>
          </cell>
          <cell r="G314" t="str">
            <v>T</v>
          </cell>
          <cell r="H314" t="str">
            <v>Y35T44</v>
          </cell>
          <cell r="I314" t="str">
            <v>EUR</v>
          </cell>
          <cell r="J314">
            <v>49728.90234375</v>
          </cell>
          <cell r="K314" t="str">
            <v>Sample Survey</v>
          </cell>
        </row>
        <row r="315">
          <cell r="A315" t="str">
            <v>Belgium-L5T8-T-Y45T54</v>
          </cell>
          <cell r="B315" t="str">
            <v>BEL</v>
          </cell>
          <cell r="C315" t="str">
            <v>Belgium</v>
          </cell>
          <cell r="D315" t="str">
            <v>2014</v>
          </cell>
          <cell r="E315" t="str">
            <v>FTFY_EARNERS</v>
          </cell>
          <cell r="F315" t="str">
            <v>L5T8</v>
          </cell>
          <cell r="G315" t="str">
            <v>T</v>
          </cell>
          <cell r="H315" t="str">
            <v>Y45T54</v>
          </cell>
          <cell r="I315" t="str">
            <v>EUR</v>
          </cell>
          <cell r="J315">
            <v>57139.8359375</v>
          </cell>
          <cell r="K315" t="str">
            <v>Sample Survey</v>
          </cell>
        </row>
        <row r="316">
          <cell r="A316" t="str">
            <v>Belgium-L5T8-T-Y55T64</v>
          </cell>
          <cell r="B316" t="str">
            <v>BEL</v>
          </cell>
          <cell r="C316" t="str">
            <v>Belgium</v>
          </cell>
          <cell r="D316" t="str">
            <v>2014</v>
          </cell>
          <cell r="E316" t="str">
            <v>FTFY_EARNERS</v>
          </cell>
          <cell r="F316" t="str">
            <v>L5T8</v>
          </cell>
          <cell r="G316" t="str">
            <v>T</v>
          </cell>
          <cell r="H316" t="str">
            <v>Y55T64</v>
          </cell>
          <cell r="I316" t="str">
            <v>EUR</v>
          </cell>
          <cell r="J316">
            <v>59648.13671875</v>
          </cell>
          <cell r="K316" t="str">
            <v>Sample Survey</v>
          </cell>
        </row>
        <row r="317">
          <cell r="A317" t="str">
            <v>Belgium-L6-F-Y25T34</v>
          </cell>
          <cell r="B317" t="str">
            <v>BEL</v>
          </cell>
          <cell r="C317" t="str">
            <v>Belgium</v>
          </cell>
          <cell r="D317" t="str">
            <v>2014</v>
          </cell>
          <cell r="E317" t="str">
            <v>FTFY_EARNERS</v>
          </cell>
          <cell r="F317" t="str">
            <v>L6</v>
          </cell>
          <cell r="G317" t="str">
            <v>F</v>
          </cell>
          <cell r="H317" t="str">
            <v>Y25T34</v>
          </cell>
          <cell r="I317" t="str">
            <v>EUR</v>
          </cell>
          <cell r="J317">
            <v>31903.7421875</v>
          </cell>
          <cell r="K317" t="str">
            <v>Sample Survey</v>
          </cell>
        </row>
        <row r="318">
          <cell r="A318" t="str">
            <v>Belgium-L6-F-Y25T64</v>
          </cell>
          <cell r="B318" t="str">
            <v>BEL</v>
          </cell>
          <cell r="C318" t="str">
            <v>Belgium</v>
          </cell>
          <cell r="D318" t="str">
            <v>2014</v>
          </cell>
          <cell r="E318" t="str">
            <v>FTFY_EARNERS</v>
          </cell>
          <cell r="F318" t="str">
            <v>L6</v>
          </cell>
          <cell r="G318" t="str">
            <v>F</v>
          </cell>
          <cell r="H318" t="str">
            <v>Y25T64</v>
          </cell>
          <cell r="I318" t="str">
            <v>EUR</v>
          </cell>
          <cell r="J318">
            <v>38316.3046875</v>
          </cell>
          <cell r="K318" t="str">
            <v>Sample Survey</v>
          </cell>
        </row>
        <row r="319">
          <cell r="A319" t="str">
            <v>Belgium-L6-F-Y35T44</v>
          </cell>
          <cell r="B319" t="str">
            <v>BEL</v>
          </cell>
          <cell r="C319" t="str">
            <v>Belgium</v>
          </cell>
          <cell r="D319" t="str">
            <v>2014</v>
          </cell>
          <cell r="E319" t="str">
            <v>FTFY_EARNERS</v>
          </cell>
          <cell r="F319" t="str">
            <v>L6</v>
          </cell>
          <cell r="G319" t="str">
            <v>F</v>
          </cell>
          <cell r="H319" t="str">
            <v>Y35T44</v>
          </cell>
          <cell r="I319" t="str">
            <v>EUR</v>
          </cell>
          <cell r="J319">
            <v>38446.76171875</v>
          </cell>
          <cell r="K319" t="str">
            <v>Sample Survey</v>
          </cell>
        </row>
        <row r="320">
          <cell r="A320" t="str">
            <v>Belgium-L6-F-Y45T54</v>
          </cell>
          <cell r="B320" t="str">
            <v>BEL</v>
          </cell>
          <cell r="C320" t="str">
            <v>Belgium</v>
          </cell>
          <cell r="D320" t="str">
            <v>2014</v>
          </cell>
          <cell r="E320" t="str">
            <v>FTFY_EARNERS</v>
          </cell>
          <cell r="F320" t="str">
            <v>L6</v>
          </cell>
          <cell r="G320" t="str">
            <v>F</v>
          </cell>
          <cell r="H320" t="str">
            <v>Y45T54</v>
          </cell>
          <cell r="I320" t="str">
            <v>EUR</v>
          </cell>
          <cell r="J320">
            <v>45731.328125</v>
          </cell>
          <cell r="K320" t="str">
            <v>Sample Survey</v>
          </cell>
        </row>
        <row r="321">
          <cell r="A321" t="str">
            <v>Belgium-L6-F-Y55T64</v>
          </cell>
          <cell r="B321" t="str">
            <v>BEL</v>
          </cell>
          <cell r="C321" t="str">
            <v>Belgium</v>
          </cell>
          <cell r="D321" t="str">
            <v>2014</v>
          </cell>
          <cell r="E321" t="str">
            <v>FTFY_EARNERS</v>
          </cell>
          <cell r="F321" t="str">
            <v>L6</v>
          </cell>
          <cell r="G321" t="str">
            <v>F</v>
          </cell>
          <cell r="H321" t="str">
            <v>Y55T64</v>
          </cell>
          <cell r="I321" t="str">
            <v>EUR</v>
          </cell>
          <cell r="J321">
            <v>41018.234375</v>
          </cell>
          <cell r="K321" t="str">
            <v>Sample Survey</v>
          </cell>
        </row>
        <row r="322">
          <cell r="A322" t="str">
            <v>Belgium-L6-M-Y25T34</v>
          </cell>
          <cell r="B322" t="str">
            <v>BEL</v>
          </cell>
          <cell r="C322" t="str">
            <v>Belgium</v>
          </cell>
          <cell r="D322" t="str">
            <v>2014</v>
          </cell>
          <cell r="E322" t="str">
            <v>FTFY_EARNERS</v>
          </cell>
          <cell r="F322" t="str">
            <v>L6</v>
          </cell>
          <cell r="G322" t="str">
            <v>M</v>
          </cell>
          <cell r="H322" t="str">
            <v>Y25T34</v>
          </cell>
          <cell r="I322" t="str">
            <v>EUR</v>
          </cell>
          <cell r="J322">
            <v>38468.41796875</v>
          </cell>
          <cell r="K322" t="str">
            <v>Sample Survey</v>
          </cell>
        </row>
        <row r="323">
          <cell r="A323" t="str">
            <v>Belgium-L6-M-Y25T64</v>
          </cell>
          <cell r="B323" t="str">
            <v>BEL</v>
          </cell>
          <cell r="C323" t="str">
            <v>Belgium</v>
          </cell>
          <cell r="D323" t="str">
            <v>2014</v>
          </cell>
          <cell r="E323" t="str">
            <v>FTFY_EARNERS</v>
          </cell>
          <cell r="F323" t="str">
            <v>L6</v>
          </cell>
          <cell r="G323" t="str">
            <v>M</v>
          </cell>
          <cell r="H323" t="str">
            <v>Y25T64</v>
          </cell>
          <cell r="I323" t="str">
            <v>EUR</v>
          </cell>
          <cell r="J323">
            <v>46269.51171875</v>
          </cell>
          <cell r="K323" t="str">
            <v>Sample Survey</v>
          </cell>
        </row>
        <row r="324">
          <cell r="A324" t="str">
            <v>Belgium-L6-M-Y35T44</v>
          </cell>
          <cell r="B324" t="str">
            <v>BEL</v>
          </cell>
          <cell r="C324" t="str">
            <v>Belgium</v>
          </cell>
          <cell r="D324" t="str">
            <v>2014</v>
          </cell>
          <cell r="E324" t="str">
            <v>FTFY_EARNERS</v>
          </cell>
          <cell r="F324" t="str">
            <v>L6</v>
          </cell>
          <cell r="G324" t="str">
            <v>M</v>
          </cell>
          <cell r="H324" t="str">
            <v>Y35T44</v>
          </cell>
          <cell r="I324" t="str">
            <v>EUR</v>
          </cell>
          <cell r="J324">
            <v>46811.0703125</v>
          </cell>
          <cell r="K324" t="str">
            <v>Sample Survey</v>
          </cell>
        </row>
        <row r="325">
          <cell r="A325" t="str">
            <v>Belgium-L6-M-Y45T54</v>
          </cell>
          <cell r="B325" t="str">
            <v>BEL</v>
          </cell>
          <cell r="C325" t="str">
            <v>Belgium</v>
          </cell>
          <cell r="D325" t="str">
            <v>2014</v>
          </cell>
          <cell r="E325" t="str">
            <v>FTFY_EARNERS</v>
          </cell>
          <cell r="F325" t="str">
            <v>L6</v>
          </cell>
          <cell r="G325" t="str">
            <v>M</v>
          </cell>
          <cell r="H325" t="str">
            <v>Y45T54</v>
          </cell>
          <cell r="I325" t="str">
            <v>EUR</v>
          </cell>
          <cell r="J325">
            <v>51083.33984375</v>
          </cell>
          <cell r="K325" t="str">
            <v>Sample Survey</v>
          </cell>
        </row>
        <row r="326">
          <cell r="A326" t="str">
            <v>Belgium-L6-M-Y55T64</v>
          </cell>
          <cell r="B326" t="str">
            <v>BEL</v>
          </cell>
          <cell r="C326" t="str">
            <v>Belgium</v>
          </cell>
          <cell r="D326" t="str">
            <v>2014</v>
          </cell>
          <cell r="E326" t="str">
            <v>FTFY_EARNERS</v>
          </cell>
          <cell r="F326" t="str">
            <v>L6</v>
          </cell>
          <cell r="G326" t="str">
            <v>M</v>
          </cell>
          <cell r="H326" t="str">
            <v>Y55T64</v>
          </cell>
          <cell r="I326" t="str">
            <v>EUR</v>
          </cell>
          <cell r="J326">
            <v>49615.56640625</v>
          </cell>
          <cell r="K326" t="str">
            <v>Sample Survey</v>
          </cell>
        </row>
        <row r="327">
          <cell r="A327" t="str">
            <v>Belgium-L6-T-Y25T34</v>
          </cell>
          <cell r="B327" t="str">
            <v>BEL</v>
          </cell>
          <cell r="C327" t="str">
            <v>Belgium</v>
          </cell>
          <cell r="D327" t="str">
            <v>2014</v>
          </cell>
          <cell r="E327" t="str">
            <v>FTFY_EARNERS</v>
          </cell>
          <cell r="F327" t="str">
            <v>L6</v>
          </cell>
          <cell r="G327" t="str">
            <v>T</v>
          </cell>
          <cell r="H327" t="str">
            <v>Y25T34</v>
          </cell>
          <cell r="I327" t="str">
            <v>EUR</v>
          </cell>
          <cell r="J327">
            <v>34809.55078125</v>
          </cell>
          <cell r="K327" t="str">
            <v>Sample Survey</v>
          </cell>
        </row>
        <row r="328">
          <cell r="A328" t="str">
            <v>Belgium-L6-T-Y25T64</v>
          </cell>
          <cell r="B328" t="str">
            <v>BEL</v>
          </cell>
          <cell r="C328" t="str">
            <v>Belgium</v>
          </cell>
          <cell r="D328" t="str">
            <v>2014</v>
          </cell>
          <cell r="E328" t="str">
            <v>FTFY_EARNERS</v>
          </cell>
          <cell r="F328" t="str">
            <v>L6</v>
          </cell>
          <cell r="G328" t="str">
            <v>T</v>
          </cell>
          <cell r="H328" t="str">
            <v>Y25T64</v>
          </cell>
          <cell r="I328" t="str">
            <v>EUR</v>
          </cell>
          <cell r="J328">
            <v>42552.6640625</v>
          </cell>
          <cell r="K328" t="str">
            <v>Sample Survey</v>
          </cell>
        </row>
        <row r="329">
          <cell r="A329" t="str">
            <v>Belgium-L6-T-Y35T44</v>
          </cell>
          <cell r="B329" t="str">
            <v>BEL</v>
          </cell>
          <cell r="C329" t="str">
            <v>Belgium</v>
          </cell>
          <cell r="D329" t="str">
            <v>2014</v>
          </cell>
          <cell r="E329" t="str">
            <v>FTFY_EARNERS</v>
          </cell>
          <cell r="F329" t="str">
            <v>L6</v>
          </cell>
          <cell r="G329" t="str">
            <v>T</v>
          </cell>
          <cell r="H329" t="str">
            <v>Y35T44</v>
          </cell>
          <cell r="I329" t="str">
            <v>EUR</v>
          </cell>
          <cell r="J329">
            <v>43336.2109375</v>
          </cell>
          <cell r="K329" t="str">
            <v>Sample Survey</v>
          </cell>
        </row>
        <row r="330">
          <cell r="A330" t="str">
            <v>Belgium-L6-T-Y45T54</v>
          </cell>
          <cell r="B330" t="str">
            <v>BEL</v>
          </cell>
          <cell r="C330" t="str">
            <v>Belgium</v>
          </cell>
          <cell r="D330" t="str">
            <v>2014</v>
          </cell>
          <cell r="E330" t="str">
            <v>FTFY_EARNERS</v>
          </cell>
          <cell r="F330" t="str">
            <v>L6</v>
          </cell>
          <cell r="G330" t="str">
            <v>T</v>
          </cell>
          <cell r="H330" t="str">
            <v>Y45T54</v>
          </cell>
          <cell r="I330" t="str">
            <v>EUR</v>
          </cell>
          <cell r="J330">
            <v>48634.046875</v>
          </cell>
          <cell r="K330" t="str">
            <v>Sample Survey</v>
          </cell>
        </row>
        <row r="331">
          <cell r="A331" t="str">
            <v>Belgium-L6-T-Y55T64</v>
          </cell>
          <cell r="B331" t="str">
            <v>BEL</v>
          </cell>
          <cell r="C331" t="str">
            <v>Belgium</v>
          </cell>
          <cell r="D331" t="str">
            <v>2014</v>
          </cell>
          <cell r="E331" t="str">
            <v>FTFY_EARNERS</v>
          </cell>
          <cell r="F331" t="str">
            <v>L6</v>
          </cell>
          <cell r="G331" t="str">
            <v>T</v>
          </cell>
          <cell r="H331" t="str">
            <v>Y55T64</v>
          </cell>
          <cell r="I331" t="str">
            <v>EUR</v>
          </cell>
          <cell r="J331">
            <v>46378.3671875</v>
          </cell>
          <cell r="K331" t="str">
            <v>Sample Survey</v>
          </cell>
        </row>
        <row r="332">
          <cell r="A332" t="str">
            <v>Belgium-L6T8-F-Y25T34</v>
          </cell>
          <cell r="B332" t="str">
            <v>BEL</v>
          </cell>
          <cell r="C332" t="str">
            <v>Belgium</v>
          </cell>
          <cell r="D332" t="str">
            <v>2014</v>
          </cell>
          <cell r="E332" t="str">
            <v>FTFY_EARNERS</v>
          </cell>
          <cell r="F332" t="str">
            <v>L6T8</v>
          </cell>
          <cell r="G332" t="str">
            <v>F</v>
          </cell>
          <cell r="H332" t="str">
            <v>Y25T34</v>
          </cell>
          <cell r="I332" t="str">
            <v>EUR</v>
          </cell>
          <cell r="J332">
            <v>35598.87890625</v>
          </cell>
          <cell r="K332" t="str">
            <v>Sample Survey</v>
          </cell>
        </row>
        <row r="333">
          <cell r="A333" t="str">
            <v>Belgium-L6T8-F-Y25T64</v>
          </cell>
          <cell r="B333" t="str">
            <v>BEL</v>
          </cell>
          <cell r="C333" t="str">
            <v>Belgium</v>
          </cell>
          <cell r="D333" t="str">
            <v>2014</v>
          </cell>
          <cell r="E333" t="str">
            <v>FTFY_EARNERS</v>
          </cell>
          <cell r="F333" t="str">
            <v>L6T8</v>
          </cell>
          <cell r="G333" t="str">
            <v>F</v>
          </cell>
          <cell r="H333" t="str">
            <v>Y25T64</v>
          </cell>
          <cell r="I333" t="str">
            <v>EUR</v>
          </cell>
          <cell r="J333">
            <v>43532.62890625</v>
          </cell>
          <cell r="K333" t="str">
            <v>Sample Survey</v>
          </cell>
        </row>
        <row r="334">
          <cell r="A334" t="str">
            <v>Belgium-L6T8-F-Y35T44</v>
          </cell>
          <cell r="B334" t="str">
            <v>BEL</v>
          </cell>
          <cell r="C334" t="str">
            <v>Belgium</v>
          </cell>
          <cell r="D334" t="str">
            <v>2014</v>
          </cell>
          <cell r="E334" t="str">
            <v>FTFY_EARNERS</v>
          </cell>
          <cell r="F334" t="str">
            <v>L6T8</v>
          </cell>
          <cell r="G334" t="str">
            <v>F</v>
          </cell>
          <cell r="H334" t="str">
            <v>Y35T44</v>
          </cell>
          <cell r="I334" t="str">
            <v>EUR</v>
          </cell>
          <cell r="J334">
            <v>45046.8984375</v>
          </cell>
          <cell r="K334" t="str">
            <v>Sample Survey</v>
          </cell>
        </row>
        <row r="335">
          <cell r="A335" t="str">
            <v>Belgium-L6T8-F-Y45T54</v>
          </cell>
          <cell r="B335" t="str">
            <v>BEL</v>
          </cell>
          <cell r="C335" t="str">
            <v>Belgium</v>
          </cell>
          <cell r="D335" t="str">
            <v>2014</v>
          </cell>
          <cell r="E335" t="str">
            <v>FTFY_EARNERS</v>
          </cell>
          <cell r="F335" t="str">
            <v>L6T8</v>
          </cell>
          <cell r="G335" t="str">
            <v>F</v>
          </cell>
          <cell r="H335" t="str">
            <v>Y45T54</v>
          </cell>
          <cell r="I335" t="str">
            <v>EUR</v>
          </cell>
          <cell r="J335">
            <v>51576.0703125</v>
          </cell>
          <cell r="K335" t="str">
            <v>Sample Survey</v>
          </cell>
        </row>
        <row r="336">
          <cell r="A336" t="str">
            <v>Belgium-L6T8-F-Y55T64</v>
          </cell>
          <cell r="B336" t="str">
            <v>BEL</v>
          </cell>
          <cell r="C336" t="str">
            <v>Belgium</v>
          </cell>
          <cell r="D336" t="str">
            <v>2014</v>
          </cell>
          <cell r="E336" t="str">
            <v>FTFY_EARNERS</v>
          </cell>
          <cell r="F336" t="str">
            <v>L6T8</v>
          </cell>
          <cell r="G336" t="str">
            <v>F</v>
          </cell>
          <cell r="H336" t="str">
            <v>Y55T64</v>
          </cell>
          <cell r="I336" t="str">
            <v>EUR</v>
          </cell>
          <cell r="J336">
            <v>51807.49609375</v>
          </cell>
          <cell r="K336" t="str">
            <v>Sample Survey</v>
          </cell>
        </row>
        <row r="337">
          <cell r="A337" t="str">
            <v>Belgium-L6T8-M-Y25T34</v>
          </cell>
          <cell r="B337" t="str">
            <v>BEL</v>
          </cell>
          <cell r="C337" t="str">
            <v>Belgium</v>
          </cell>
          <cell r="D337" t="str">
            <v>2014</v>
          </cell>
          <cell r="E337" t="str">
            <v>FTFY_EARNERS</v>
          </cell>
          <cell r="F337" t="str">
            <v>L6T8</v>
          </cell>
          <cell r="G337" t="str">
            <v>M</v>
          </cell>
          <cell r="H337" t="str">
            <v>Y25T34</v>
          </cell>
          <cell r="I337" t="str">
            <v>EUR</v>
          </cell>
          <cell r="J337">
            <v>42600.328125</v>
          </cell>
          <cell r="K337" t="str">
            <v>Sample Survey</v>
          </cell>
        </row>
        <row r="338">
          <cell r="A338" t="str">
            <v>Belgium-L6T8-M-Y25T64</v>
          </cell>
          <cell r="B338" t="str">
            <v>BEL</v>
          </cell>
          <cell r="C338" t="str">
            <v>Belgium</v>
          </cell>
          <cell r="D338" t="str">
            <v>2014</v>
          </cell>
          <cell r="E338" t="str">
            <v>FTFY_EARNERS</v>
          </cell>
          <cell r="F338" t="str">
            <v>L6T8</v>
          </cell>
          <cell r="G338" t="str">
            <v>M</v>
          </cell>
          <cell r="H338" t="str">
            <v>Y25T64</v>
          </cell>
          <cell r="I338" t="str">
            <v>EUR</v>
          </cell>
          <cell r="J338">
            <v>53721.82421875</v>
          </cell>
          <cell r="K338" t="str">
            <v>Sample Survey</v>
          </cell>
        </row>
        <row r="339">
          <cell r="A339" t="str">
            <v>Belgium-L6T8-M-Y35T44</v>
          </cell>
          <cell r="B339" t="str">
            <v>BEL</v>
          </cell>
          <cell r="C339" t="str">
            <v>Belgium</v>
          </cell>
          <cell r="D339" t="str">
            <v>2014</v>
          </cell>
          <cell r="E339" t="str">
            <v>FTFY_EARNERS</v>
          </cell>
          <cell r="F339" t="str">
            <v>L6T8</v>
          </cell>
          <cell r="G339" t="str">
            <v>M</v>
          </cell>
          <cell r="H339" t="str">
            <v>Y35T44</v>
          </cell>
          <cell r="I339" t="str">
            <v>EUR</v>
          </cell>
          <cell r="J339">
            <v>52711.515625</v>
          </cell>
          <cell r="K339" t="str">
            <v>Sample Survey</v>
          </cell>
        </row>
        <row r="340">
          <cell r="A340" t="str">
            <v>Belgium-L6T8-M-Y45T54</v>
          </cell>
          <cell r="B340" t="str">
            <v>BEL</v>
          </cell>
          <cell r="C340" t="str">
            <v>Belgium</v>
          </cell>
          <cell r="D340" t="str">
            <v>2014</v>
          </cell>
          <cell r="E340" t="str">
            <v>FTFY_EARNERS</v>
          </cell>
          <cell r="F340" t="str">
            <v>L6T8</v>
          </cell>
          <cell r="G340" t="str">
            <v>M</v>
          </cell>
          <cell r="H340" t="str">
            <v>Y45T54</v>
          </cell>
          <cell r="I340" t="str">
            <v>EUR</v>
          </cell>
          <cell r="J340">
            <v>61462.1484375</v>
          </cell>
          <cell r="K340" t="str">
            <v>Sample Survey</v>
          </cell>
        </row>
        <row r="341">
          <cell r="A341" t="str">
            <v>Belgium-L6T8-M-Y55T64</v>
          </cell>
          <cell r="B341" t="str">
            <v>BEL</v>
          </cell>
          <cell r="C341" t="str">
            <v>Belgium</v>
          </cell>
          <cell r="D341" t="str">
            <v>2014</v>
          </cell>
          <cell r="E341" t="str">
            <v>FTFY_EARNERS</v>
          </cell>
          <cell r="F341" t="str">
            <v>L6T8</v>
          </cell>
          <cell r="G341" t="str">
            <v>M</v>
          </cell>
          <cell r="H341" t="str">
            <v>Y55T64</v>
          </cell>
          <cell r="I341" t="str">
            <v>EUR</v>
          </cell>
          <cell r="J341">
            <v>63208.51171875</v>
          </cell>
          <cell r="K341" t="str">
            <v>Sample Survey</v>
          </cell>
        </row>
        <row r="342">
          <cell r="A342" t="str">
            <v>Belgium-L6T8-T-Y25T34</v>
          </cell>
          <cell r="B342" t="str">
            <v>BEL</v>
          </cell>
          <cell r="C342" t="str">
            <v>Belgium</v>
          </cell>
          <cell r="D342" t="str">
            <v>2014</v>
          </cell>
          <cell r="E342" t="str">
            <v>FTFY_EARNERS</v>
          </cell>
          <cell r="F342" t="str">
            <v>L6T8</v>
          </cell>
          <cell r="G342" t="str">
            <v>T</v>
          </cell>
          <cell r="H342" t="str">
            <v>Y25T34</v>
          </cell>
          <cell r="I342" t="str">
            <v>EUR</v>
          </cell>
          <cell r="J342">
            <v>39044.3125</v>
          </cell>
          <cell r="K342" t="str">
            <v>Sample Survey</v>
          </cell>
        </row>
        <row r="343">
          <cell r="A343" t="str">
            <v>Belgium-L6T8-T-Y25T64</v>
          </cell>
          <cell r="B343" t="str">
            <v>BEL</v>
          </cell>
          <cell r="C343" t="str">
            <v>Belgium</v>
          </cell>
          <cell r="D343" t="str">
            <v>2014</v>
          </cell>
          <cell r="E343" t="str">
            <v>FTFY_EARNERS</v>
          </cell>
          <cell r="F343" t="str">
            <v>L6T8</v>
          </cell>
          <cell r="G343" t="str">
            <v>T</v>
          </cell>
          <cell r="H343" t="str">
            <v>Y25T64</v>
          </cell>
          <cell r="I343" t="str">
            <v>EUR</v>
          </cell>
          <cell r="J343">
            <v>49418.98046875</v>
          </cell>
          <cell r="K343" t="str">
            <v>Sample Survey</v>
          </cell>
        </row>
        <row r="344">
          <cell r="A344" t="str">
            <v>Belgium-L6T8-T-Y35T44</v>
          </cell>
          <cell r="B344" t="str">
            <v>BEL</v>
          </cell>
          <cell r="C344" t="str">
            <v>Belgium</v>
          </cell>
          <cell r="D344" t="str">
            <v>2014</v>
          </cell>
          <cell r="E344" t="str">
            <v>FTFY_EARNERS</v>
          </cell>
          <cell r="F344" t="str">
            <v>L6T8</v>
          </cell>
          <cell r="G344" t="str">
            <v>T</v>
          </cell>
          <cell r="H344" t="str">
            <v>Y35T44</v>
          </cell>
          <cell r="I344" t="str">
            <v>EUR</v>
          </cell>
          <cell r="J344">
            <v>49750.6796875</v>
          </cell>
          <cell r="K344" t="str">
            <v>Sample Survey</v>
          </cell>
        </row>
        <row r="345">
          <cell r="A345" t="str">
            <v>Belgium-L6T8-T-Y45T54</v>
          </cell>
          <cell r="B345" t="str">
            <v>BEL</v>
          </cell>
          <cell r="C345" t="str">
            <v>Belgium</v>
          </cell>
          <cell r="D345" t="str">
            <v>2014</v>
          </cell>
          <cell r="E345" t="str">
            <v>FTFY_EARNERS</v>
          </cell>
          <cell r="F345" t="str">
            <v>L6T8</v>
          </cell>
          <cell r="G345" t="str">
            <v>T</v>
          </cell>
          <cell r="H345" t="str">
            <v>Y45T54</v>
          </cell>
          <cell r="I345" t="str">
            <v>EUR</v>
          </cell>
          <cell r="J345">
            <v>57430.32421875</v>
          </cell>
          <cell r="K345" t="str">
            <v>Sample Survey</v>
          </cell>
        </row>
        <row r="346">
          <cell r="A346" t="str">
            <v>Belgium-L6T8-T-Y55T64</v>
          </cell>
          <cell r="B346" t="str">
            <v>BEL</v>
          </cell>
          <cell r="C346" t="str">
            <v>Belgium</v>
          </cell>
          <cell r="D346" t="str">
            <v>2014</v>
          </cell>
          <cell r="E346" t="str">
            <v>FTFY_EARNERS</v>
          </cell>
          <cell r="F346" t="str">
            <v>L6T8</v>
          </cell>
          <cell r="G346" t="str">
            <v>T</v>
          </cell>
          <cell r="H346" t="str">
            <v>Y55T64</v>
          </cell>
          <cell r="I346" t="str">
            <v>EUR</v>
          </cell>
          <cell r="J346">
            <v>59846.828125</v>
          </cell>
          <cell r="K346" t="str">
            <v>Sample Survey</v>
          </cell>
        </row>
        <row r="347">
          <cell r="A347" t="str">
            <v>Belgium-L7T8-F-Y25T34</v>
          </cell>
          <cell r="B347" t="str">
            <v>BEL</v>
          </cell>
          <cell r="C347" t="str">
            <v>Belgium</v>
          </cell>
          <cell r="D347" t="str">
            <v>2014</v>
          </cell>
          <cell r="E347" t="str">
            <v>FTFY_EARNERS</v>
          </cell>
          <cell r="F347" t="str">
            <v>L7T8</v>
          </cell>
          <cell r="G347" t="str">
            <v>F</v>
          </cell>
          <cell r="H347" t="str">
            <v>Y25T34</v>
          </cell>
          <cell r="I347" t="str">
            <v>EUR</v>
          </cell>
          <cell r="J347">
            <v>40117.90625</v>
          </cell>
          <cell r="K347" t="str">
            <v>Sample Survey</v>
          </cell>
        </row>
        <row r="348">
          <cell r="A348" t="str">
            <v>Belgium-L7T8-F-Y25T64</v>
          </cell>
          <cell r="B348" t="str">
            <v>BEL</v>
          </cell>
          <cell r="C348" t="str">
            <v>Belgium</v>
          </cell>
          <cell r="D348" t="str">
            <v>2014</v>
          </cell>
          <cell r="E348" t="str">
            <v>FTFY_EARNERS</v>
          </cell>
          <cell r="F348" t="str">
            <v>L7T8</v>
          </cell>
          <cell r="G348" t="str">
            <v>F</v>
          </cell>
          <cell r="H348" t="str">
            <v>Y25T64</v>
          </cell>
          <cell r="I348" t="str">
            <v>EUR</v>
          </cell>
          <cell r="J348">
            <v>51194.78125</v>
          </cell>
          <cell r="K348" t="str">
            <v>Sample Survey</v>
          </cell>
        </row>
        <row r="349">
          <cell r="A349" t="str">
            <v>Belgium-L7T8-F-Y35T44</v>
          </cell>
          <cell r="B349" t="str">
            <v>BEL</v>
          </cell>
          <cell r="C349" t="str">
            <v>Belgium</v>
          </cell>
          <cell r="D349" t="str">
            <v>2014</v>
          </cell>
          <cell r="E349" t="str">
            <v>FTFY_EARNERS</v>
          </cell>
          <cell r="F349" t="str">
            <v>L7T8</v>
          </cell>
          <cell r="G349" t="str">
            <v>F</v>
          </cell>
          <cell r="H349" t="str">
            <v>Y35T44</v>
          </cell>
          <cell r="I349" t="str">
            <v>EUR</v>
          </cell>
          <cell r="J349">
            <v>55161.04296875</v>
          </cell>
          <cell r="K349" t="str">
            <v>Sample Survey</v>
          </cell>
        </row>
        <row r="350">
          <cell r="A350" t="str">
            <v>Belgium-L7T8-F-Y45T54</v>
          </cell>
          <cell r="B350" t="str">
            <v>BEL</v>
          </cell>
          <cell r="C350" t="str">
            <v>Belgium</v>
          </cell>
          <cell r="D350" t="str">
            <v>2014</v>
          </cell>
          <cell r="E350" t="str">
            <v>FTFY_EARNERS</v>
          </cell>
          <cell r="F350" t="str">
            <v>L7T8</v>
          </cell>
          <cell r="G350" t="str">
            <v>F</v>
          </cell>
          <cell r="H350" t="str">
            <v>Y45T54</v>
          </cell>
          <cell r="I350" t="str">
            <v>EUR</v>
          </cell>
          <cell r="J350">
            <v>61897.40234375</v>
          </cell>
          <cell r="K350" t="str">
            <v>Sample Survey</v>
          </cell>
        </row>
        <row r="351">
          <cell r="A351" t="str">
            <v>Belgium-L7T8-F-Y55T64</v>
          </cell>
          <cell r="B351" t="str">
            <v>BEL</v>
          </cell>
          <cell r="C351" t="str">
            <v>Belgium</v>
          </cell>
          <cell r="D351" t="str">
            <v>2014</v>
          </cell>
          <cell r="E351" t="str">
            <v>FTFY_EARNERS</v>
          </cell>
          <cell r="F351" t="str">
            <v>L7T8</v>
          </cell>
          <cell r="G351" t="str">
            <v>F</v>
          </cell>
          <cell r="H351" t="str">
            <v>Y55T64</v>
          </cell>
          <cell r="I351" t="str">
            <v>EUR</v>
          </cell>
          <cell r="J351">
            <v>71224.234375</v>
          </cell>
          <cell r="K351" t="str">
            <v>Sample Survey</v>
          </cell>
        </row>
        <row r="352">
          <cell r="A352" t="str">
            <v>Belgium-L7T8-M-Y25T34</v>
          </cell>
          <cell r="B352" t="str">
            <v>BEL</v>
          </cell>
          <cell r="C352" t="str">
            <v>Belgium</v>
          </cell>
          <cell r="D352" t="str">
            <v>2014</v>
          </cell>
          <cell r="E352" t="str">
            <v>FTFY_EARNERS</v>
          </cell>
          <cell r="F352" t="str">
            <v>L7T8</v>
          </cell>
          <cell r="G352" t="str">
            <v>M</v>
          </cell>
          <cell r="H352" t="str">
            <v>Y25T34</v>
          </cell>
          <cell r="I352" t="str">
            <v>EUR</v>
          </cell>
          <cell r="J352">
            <v>45993.875</v>
          </cell>
          <cell r="K352" t="str">
            <v>Sample Survey</v>
          </cell>
        </row>
        <row r="353">
          <cell r="A353" t="str">
            <v>Belgium-L7T8-M-Y25T64</v>
          </cell>
          <cell r="B353" t="str">
            <v>BEL</v>
          </cell>
          <cell r="C353" t="str">
            <v>Belgium</v>
          </cell>
          <cell r="D353" t="str">
            <v>2014</v>
          </cell>
          <cell r="E353" t="str">
            <v>FTFY_EARNERS</v>
          </cell>
          <cell r="F353" t="str">
            <v>L7T8</v>
          </cell>
          <cell r="G353" t="str">
            <v>M</v>
          </cell>
          <cell r="H353" t="str">
            <v>Y25T64</v>
          </cell>
          <cell r="I353" t="str">
            <v>EUR</v>
          </cell>
          <cell r="J353">
            <v>61046.84375</v>
          </cell>
          <cell r="K353" t="str">
            <v>Sample Survey</v>
          </cell>
        </row>
        <row r="354">
          <cell r="A354" t="str">
            <v>Belgium-L7T8-M-Y35T44</v>
          </cell>
          <cell r="B354" t="str">
            <v>BEL</v>
          </cell>
          <cell r="C354" t="str">
            <v>Belgium</v>
          </cell>
          <cell r="D354" t="str">
            <v>2014</v>
          </cell>
          <cell r="E354" t="str">
            <v>FTFY_EARNERS</v>
          </cell>
          <cell r="F354" t="str">
            <v>L7T8</v>
          </cell>
          <cell r="G354" t="str">
            <v>M</v>
          </cell>
          <cell r="H354" t="str">
            <v>Y35T44</v>
          </cell>
          <cell r="I354" t="str">
            <v>EUR</v>
          </cell>
          <cell r="J354">
            <v>59526.3828125</v>
          </cell>
          <cell r="K354" t="str">
            <v>Sample Survey</v>
          </cell>
        </row>
        <row r="355">
          <cell r="A355" t="str">
            <v>Belgium-L7T8-M-Y45T54</v>
          </cell>
          <cell r="B355" t="str">
            <v>BEL</v>
          </cell>
          <cell r="C355" t="str">
            <v>Belgium</v>
          </cell>
          <cell r="D355" t="str">
            <v>2014</v>
          </cell>
          <cell r="E355" t="str">
            <v>FTFY_EARNERS</v>
          </cell>
          <cell r="F355" t="str">
            <v>L7T8</v>
          </cell>
          <cell r="G355" t="str">
            <v>M</v>
          </cell>
          <cell r="H355" t="str">
            <v>Y45T54</v>
          </cell>
          <cell r="I355" t="str">
            <v>EUR</v>
          </cell>
          <cell r="J355">
            <v>72755.78125</v>
          </cell>
          <cell r="K355" t="str">
            <v>Sample Survey</v>
          </cell>
        </row>
        <row r="356">
          <cell r="A356" t="str">
            <v>Belgium-L7T8-M-Y55T64</v>
          </cell>
          <cell r="B356" t="str">
            <v>BEL</v>
          </cell>
          <cell r="C356" t="str">
            <v>Belgium</v>
          </cell>
          <cell r="D356" t="str">
            <v>2014</v>
          </cell>
          <cell r="E356" t="str">
            <v>FTFY_EARNERS</v>
          </cell>
          <cell r="F356" t="str">
            <v>L7T8</v>
          </cell>
          <cell r="G356" t="str">
            <v>M</v>
          </cell>
          <cell r="H356" t="str">
            <v>Y55T64</v>
          </cell>
          <cell r="I356" t="str">
            <v>EUR</v>
          </cell>
          <cell r="J356">
            <v>74110.3671875</v>
          </cell>
          <cell r="K356" t="str">
            <v>Sample Survey</v>
          </cell>
        </row>
        <row r="357">
          <cell r="A357" t="str">
            <v>Belgium-L7T8-T-Y25T34</v>
          </cell>
          <cell r="B357" t="str">
            <v>BEL</v>
          </cell>
          <cell r="C357" t="str">
            <v>Belgium</v>
          </cell>
          <cell r="D357" t="str">
            <v>2014</v>
          </cell>
          <cell r="E357" t="str">
            <v>FTFY_EARNERS</v>
          </cell>
          <cell r="F357" t="str">
            <v>L7T8</v>
          </cell>
          <cell r="G357" t="str">
            <v>T</v>
          </cell>
          <cell r="H357" t="str">
            <v>Y25T34</v>
          </cell>
          <cell r="I357" t="str">
            <v>EUR</v>
          </cell>
          <cell r="J357">
            <v>43301.6640625</v>
          </cell>
          <cell r="K357" t="str">
            <v>Sample Survey</v>
          </cell>
        </row>
        <row r="358">
          <cell r="A358" t="str">
            <v>Belgium-L7T8-T-Y25T64</v>
          </cell>
          <cell r="B358" t="str">
            <v>BEL</v>
          </cell>
          <cell r="C358" t="str">
            <v>Belgium</v>
          </cell>
          <cell r="D358" t="str">
            <v>2014</v>
          </cell>
          <cell r="E358" t="str">
            <v>FTFY_EARNERS</v>
          </cell>
          <cell r="F358" t="str">
            <v>L7T8</v>
          </cell>
          <cell r="G358" t="str">
            <v>T</v>
          </cell>
          <cell r="H358" t="str">
            <v>Y25T64</v>
          </cell>
          <cell r="I358" t="str">
            <v>EUR</v>
          </cell>
          <cell r="J358">
            <v>57402.359375</v>
          </cell>
          <cell r="K358" t="str">
            <v>Sample Survey</v>
          </cell>
        </row>
        <row r="359">
          <cell r="A359" t="str">
            <v>Belgium-L7T8-T-Y35T44</v>
          </cell>
          <cell r="B359" t="str">
            <v>BEL</v>
          </cell>
          <cell r="C359" t="str">
            <v>Belgium</v>
          </cell>
          <cell r="D359" t="str">
            <v>2014</v>
          </cell>
          <cell r="E359" t="str">
            <v>FTFY_EARNERS</v>
          </cell>
          <cell r="F359" t="str">
            <v>L7T8</v>
          </cell>
          <cell r="G359" t="str">
            <v>T</v>
          </cell>
          <cell r="H359" t="str">
            <v>Y35T44</v>
          </cell>
          <cell r="I359" t="str">
            <v>EUR</v>
          </cell>
          <cell r="J359">
            <v>58003.72265625</v>
          </cell>
          <cell r="K359" t="str">
            <v>Sample Survey</v>
          </cell>
        </row>
        <row r="360">
          <cell r="A360" t="str">
            <v>Belgium-L7T8-T-Y45T54</v>
          </cell>
          <cell r="B360" t="str">
            <v>BEL</v>
          </cell>
          <cell r="C360" t="str">
            <v>Belgium</v>
          </cell>
          <cell r="D360" t="str">
            <v>2014</v>
          </cell>
          <cell r="E360" t="str">
            <v>FTFY_EARNERS</v>
          </cell>
          <cell r="F360" t="str">
            <v>L7T8</v>
          </cell>
          <cell r="G360" t="str">
            <v>T</v>
          </cell>
          <cell r="H360" t="str">
            <v>Y45T54</v>
          </cell>
          <cell r="I360" t="str">
            <v>EUR</v>
          </cell>
          <cell r="J360">
            <v>69041.3671875</v>
          </cell>
          <cell r="K360" t="str">
            <v>Sample Survey</v>
          </cell>
        </row>
        <row r="361">
          <cell r="A361" t="str">
            <v>Belgium-L7T8-T-Y55T64</v>
          </cell>
          <cell r="B361" t="str">
            <v>BEL</v>
          </cell>
          <cell r="C361" t="str">
            <v>Belgium</v>
          </cell>
          <cell r="D361" t="str">
            <v>2014</v>
          </cell>
          <cell r="E361" t="str">
            <v>FTFY_EARNERS</v>
          </cell>
          <cell r="F361" t="str">
            <v>L7T8</v>
          </cell>
          <cell r="G361" t="str">
            <v>T</v>
          </cell>
          <cell r="H361" t="str">
            <v>Y55T64</v>
          </cell>
          <cell r="I361" t="str">
            <v>EUR</v>
          </cell>
          <cell r="J361">
            <v>73498.296875</v>
          </cell>
          <cell r="K361" t="str">
            <v>Sample Survey</v>
          </cell>
        </row>
        <row r="362">
          <cell r="A362" t="str">
            <v>Brazil-L3-F-Y25T34</v>
          </cell>
          <cell r="B362" t="str">
            <v>BRA</v>
          </cell>
          <cell r="C362" t="str">
            <v>Brazil</v>
          </cell>
          <cell r="D362" t="str">
            <v>2015</v>
          </cell>
          <cell r="E362" t="str">
            <v>FTFY_EARNERS</v>
          </cell>
          <cell r="F362" t="str">
            <v>L3</v>
          </cell>
          <cell r="G362" t="str">
            <v>F</v>
          </cell>
          <cell r="H362" t="str">
            <v>Y25T34</v>
          </cell>
          <cell r="I362" t="str">
            <v>BRL</v>
          </cell>
          <cell r="J362">
            <v>15414.1875</v>
          </cell>
          <cell r="K362" t="str">
            <v>Sample Survey</v>
          </cell>
        </row>
        <row r="363">
          <cell r="A363" t="str">
            <v>Brazil-L3-F-Y25T64</v>
          </cell>
          <cell r="B363" t="str">
            <v>BRA</v>
          </cell>
          <cell r="C363" t="str">
            <v>Brazil</v>
          </cell>
          <cell r="D363" t="str">
            <v>2015</v>
          </cell>
          <cell r="E363" t="str">
            <v>FTFY_EARNERS</v>
          </cell>
          <cell r="F363" t="str">
            <v>L3</v>
          </cell>
          <cell r="G363" t="str">
            <v>F</v>
          </cell>
          <cell r="H363" t="str">
            <v>Y25T64</v>
          </cell>
          <cell r="I363" t="str">
            <v>BRL</v>
          </cell>
          <cell r="J363">
            <v>17428.388671875</v>
          </cell>
          <cell r="K363" t="str">
            <v>Sample Survey</v>
          </cell>
        </row>
        <row r="364">
          <cell r="A364" t="str">
            <v>Brazil-L3-F-Y35T44</v>
          </cell>
          <cell r="B364" t="str">
            <v>BRA</v>
          </cell>
          <cell r="C364" t="str">
            <v>Brazil</v>
          </cell>
          <cell r="D364" t="str">
            <v>2015</v>
          </cell>
          <cell r="E364" t="str">
            <v>FTFY_EARNERS</v>
          </cell>
          <cell r="F364" t="str">
            <v>L3</v>
          </cell>
          <cell r="G364" t="str">
            <v>F</v>
          </cell>
          <cell r="H364" t="str">
            <v>Y35T44</v>
          </cell>
          <cell r="I364" t="str">
            <v>BRL</v>
          </cell>
          <cell r="J364">
            <v>17562.66796875</v>
          </cell>
          <cell r="K364" t="str">
            <v>Sample Survey</v>
          </cell>
        </row>
        <row r="365">
          <cell r="A365" t="str">
            <v>Brazil-L3-F-Y45T54</v>
          </cell>
          <cell r="B365" t="str">
            <v>BRA</v>
          </cell>
          <cell r="C365" t="str">
            <v>Brazil</v>
          </cell>
          <cell r="D365" t="str">
            <v>2015</v>
          </cell>
          <cell r="E365" t="str">
            <v>FTFY_EARNERS</v>
          </cell>
          <cell r="F365" t="str">
            <v>L3</v>
          </cell>
          <cell r="G365" t="str">
            <v>F</v>
          </cell>
          <cell r="H365" t="str">
            <v>Y45T54</v>
          </cell>
          <cell r="I365" t="str">
            <v>BRL</v>
          </cell>
          <cell r="J365">
            <v>19704.197265625</v>
          </cell>
          <cell r="K365" t="str">
            <v>Sample Survey</v>
          </cell>
        </row>
        <row r="366">
          <cell r="A366" t="str">
            <v>Brazil-L3-F-Y55T64</v>
          </cell>
          <cell r="B366" t="str">
            <v>BRA</v>
          </cell>
          <cell r="C366" t="str">
            <v>Brazil</v>
          </cell>
          <cell r="D366" t="str">
            <v>2015</v>
          </cell>
          <cell r="E366" t="str">
            <v>FTFY_EARNERS</v>
          </cell>
          <cell r="F366" t="str">
            <v>L3</v>
          </cell>
          <cell r="G366" t="str">
            <v>F</v>
          </cell>
          <cell r="H366" t="str">
            <v>Y55T64</v>
          </cell>
          <cell r="I366" t="str">
            <v>BRL</v>
          </cell>
          <cell r="J366">
            <v>21368.94140625</v>
          </cell>
          <cell r="K366" t="str">
            <v>Sample Survey</v>
          </cell>
        </row>
        <row r="367">
          <cell r="A367" t="str">
            <v>Brazil-L3-M-Y25T34</v>
          </cell>
          <cell r="B367" t="str">
            <v>BRA</v>
          </cell>
          <cell r="C367" t="str">
            <v>Brazil</v>
          </cell>
          <cell r="D367" t="str">
            <v>2015</v>
          </cell>
          <cell r="E367" t="str">
            <v>FTFY_EARNERS</v>
          </cell>
          <cell r="F367" t="str">
            <v>L3</v>
          </cell>
          <cell r="G367" t="str">
            <v>M</v>
          </cell>
          <cell r="H367" t="str">
            <v>Y25T34</v>
          </cell>
          <cell r="I367" t="str">
            <v>BRL</v>
          </cell>
          <cell r="J367">
            <v>21854.54296875</v>
          </cell>
          <cell r="K367" t="str">
            <v>Sample Survey</v>
          </cell>
        </row>
        <row r="368">
          <cell r="A368" t="str">
            <v>Brazil-L3-M-Y25T64</v>
          </cell>
          <cell r="B368" t="str">
            <v>BRA</v>
          </cell>
          <cell r="C368" t="str">
            <v>Brazil</v>
          </cell>
          <cell r="D368" t="str">
            <v>2015</v>
          </cell>
          <cell r="E368" t="str">
            <v>FTFY_EARNERS</v>
          </cell>
          <cell r="F368" t="str">
            <v>L3</v>
          </cell>
          <cell r="G368" t="str">
            <v>M</v>
          </cell>
          <cell r="H368" t="str">
            <v>Y25T64</v>
          </cell>
          <cell r="I368" t="str">
            <v>BRL</v>
          </cell>
          <cell r="J368">
            <v>26740.685546875</v>
          </cell>
          <cell r="K368" t="str">
            <v>Sample Survey</v>
          </cell>
        </row>
        <row r="369">
          <cell r="A369" t="str">
            <v>Brazil-L3-M-Y35T44</v>
          </cell>
          <cell r="B369" t="str">
            <v>BRA</v>
          </cell>
          <cell r="C369" t="str">
            <v>Brazil</v>
          </cell>
          <cell r="D369" t="str">
            <v>2015</v>
          </cell>
          <cell r="E369" t="str">
            <v>FTFY_EARNERS</v>
          </cell>
          <cell r="F369" t="str">
            <v>L3</v>
          </cell>
          <cell r="G369" t="str">
            <v>M</v>
          </cell>
          <cell r="H369" t="str">
            <v>Y35T44</v>
          </cell>
          <cell r="I369" t="str">
            <v>BRL</v>
          </cell>
          <cell r="J369">
            <v>26691.607421875</v>
          </cell>
          <cell r="K369" t="str">
            <v>Sample Survey</v>
          </cell>
        </row>
        <row r="370">
          <cell r="A370" t="str">
            <v>Brazil-L3-M-Y45T54</v>
          </cell>
          <cell r="B370" t="str">
            <v>BRA</v>
          </cell>
          <cell r="C370" t="str">
            <v>Brazil</v>
          </cell>
          <cell r="D370" t="str">
            <v>2015</v>
          </cell>
          <cell r="E370" t="str">
            <v>FTFY_EARNERS</v>
          </cell>
          <cell r="F370" t="str">
            <v>L3</v>
          </cell>
          <cell r="G370" t="str">
            <v>M</v>
          </cell>
          <cell r="H370" t="str">
            <v>Y45T54</v>
          </cell>
          <cell r="I370" t="str">
            <v>BRL</v>
          </cell>
          <cell r="J370">
            <v>32298.61328125</v>
          </cell>
          <cell r="K370" t="str">
            <v>Sample Survey</v>
          </cell>
        </row>
        <row r="371">
          <cell r="A371" t="str">
            <v>Brazil-L3-M-Y55T64</v>
          </cell>
          <cell r="B371" t="str">
            <v>BRA</v>
          </cell>
          <cell r="C371" t="str">
            <v>Brazil</v>
          </cell>
          <cell r="D371" t="str">
            <v>2015</v>
          </cell>
          <cell r="E371" t="str">
            <v>FTFY_EARNERS</v>
          </cell>
          <cell r="F371" t="str">
            <v>L3</v>
          </cell>
          <cell r="G371" t="str">
            <v>M</v>
          </cell>
          <cell r="H371" t="str">
            <v>Y55T64</v>
          </cell>
          <cell r="I371" t="str">
            <v>BRL</v>
          </cell>
          <cell r="J371">
            <v>35475.08984375</v>
          </cell>
          <cell r="K371" t="str">
            <v>Sample Survey</v>
          </cell>
        </row>
        <row r="372">
          <cell r="A372" t="str">
            <v>Brazil-L3-T-Y25T34</v>
          </cell>
          <cell r="B372" t="str">
            <v>BRA</v>
          </cell>
          <cell r="C372" t="str">
            <v>Brazil</v>
          </cell>
          <cell r="D372" t="str">
            <v>2015</v>
          </cell>
          <cell r="E372" t="str">
            <v>FTFY_EARNERS</v>
          </cell>
          <cell r="F372" t="str">
            <v>L3</v>
          </cell>
          <cell r="G372" t="str">
            <v>T</v>
          </cell>
          <cell r="H372" t="str">
            <v>Y25T34</v>
          </cell>
          <cell r="I372" t="str">
            <v>BRL</v>
          </cell>
          <cell r="J372">
            <v>19186.94140625</v>
          </cell>
          <cell r="K372" t="str">
            <v>Sample Survey</v>
          </cell>
        </row>
        <row r="373">
          <cell r="A373" t="str">
            <v>Brazil-L3-T-Y25T64</v>
          </cell>
          <cell r="B373" t="str">
            <v>BRA</v>
          </cell>
          <cell r="C373" t="str">
            <v>Brazil</v>
          </cell>
          <cell r="D373" t="str">
            <v>2015</v>
          </cell>
          <cell r="E373" t="str">
            <v>FTFY_EARNERS</v>
          </cell>
          <cell r="F373" t="str">
            <v>L3</v>
          </cell>
          <cell r="G373" t="str">
            <v>T</v>
          </cell>
          <cell r="H373" t="str">
            <v>Y25T64</v>
          </cell>
          <cell r="I373" t="str">
            <v>BRL</v>
          </cell>
          <cell r="J373">
            <v>22912.53125</v>
          </cell>
          <cell r="K373" t="str">
            <v>Sample Survey</v>
          </cell>
        </row>
        <row r="374">
          <cell r="A374" t="str">
            <v>Brazil-L3-T-Y35T44</v>
          </cell>
          <cell r="B374" t="str">
            <v>BRA</v>
          </cell>
          <cell r="C374" t="str">
            <v>Brazil</v>
          </cell>
          <cell r="D374" t="str">
            <v>2015</v>
          </cell>
          <cell r="E374" t="str">
            <v>FTFY_EARNERS</v>
          </cell>
          <cell r="F374" t="str">
            <v>L3</v>
          </cell>
          <cell r="G374" t="str">
            <v>T</v>
          </cell>
          <cell r="H374" t="str">
            <v>Y35T44</v>
          </cell>
          <cell r="I374" t="str">
            <v>BRL</v>
          </cell>
          <cell r="J374">
            <v>22852.7265625</v>
          </cell>
          <cell r="K374" t="str">
            <v>Sample Survey</v>
          </cell>
        </row>
        <row r="375">
          <cell r="A375" t="str">
            <v>Brazil-L3-T-Y45T54</v>
          </cell>
          <cell r="B375" t="str">
            <v>BRA</v>
          </cell>
          <cell r="C375" t="str">
            <v>Brazil</v>
          </cell>
          <cell r="D375" t="str">
            <v>2015</v>
          </cell>
          <cell r="E375" t="str">
            <v>FTFY_EARNERS</v>
          </cell>
          <cell r="F375" t="str">
            <v>L3</v>
          </cell>
          <cell r="G375" t="str">
            <v>T</v>
          </cell>
          <cell r="H375" t="str">
            <v>Y45T54</v>
          </cell>
          <cell r="I375" t="str">
            <v>BRL</v>
          </cell>
          <cell r="J375">
            <v>27161.0078125</v>
          </cell>
          <cell r="K375" t="str">
            <v>Sample Survey</v>
          </cell>
        </row>
        <row r="376">
          <cell r="A376" t="str">
            <v>Brazil-L3-T-Y55T64</v>
          </cell>
          <cell r="B376" t="str">
            <v>BRA</v>
          </cell>
          <cell r="C376" t="str">
            <v>Brazil</v>
          </cell>
          <cell r="D376" t="str">
            <v>2015</v>
          </cell>
          <cell r="E376" t="str">
            <v>FTFY_EARNERS</v>
          </cell>
          <cell r="F376" t="str">
            <v>L3</v>
          </cell>
          <cell r="G376" t="str">
            <v>T</v>
          </cell>
          <cell r="H376" t="str">
            <v>Y55T64</v>
          </cell>
          <cell r="I376" t="str">
            <v>BRL</v>
          </cell>
          <cell r="J376">
            <v>30345.95703125</v>
          </cell>
          <cell r="K376" t="str">
            <v>Sample Survey</v>
          </cell>
        </row>
        <row r="377">
          <cell r="A377" t="str">
            <v>Brazil-L3T5-F-Y25T34</v>
          </cell>
          <cell r="B377" t="str">
            <v>BRA</v>
          </cell>
          <cell r="C377" t="str">
            <v>Brazil</v>
          </cell>
          <cell r="D377" t="str">
            <v>2015</v>
          </cell>
          <cell r="E377" t="str">
            <v>FTFY_EARNERS</v>
          </cell>
          <cell r="F377" t="str">
            <v>L3T5</v>
          </cell>
          <cell r="G377" t="str">
            <v>F</v>
          </cell>
          <cell r="H377" t="str">
            <v>Y25T34</v>
          </cell>
          <cell r="I377" t="str">
            <v>BRL</v>
          </cell>
          <cell r="J377">
            <v>15414.1875</v>
          </cell>
          <cell r="K377" t="str">
            <v>Sample Survey</v>
          </cell>
        </row>
        <row r="378">
          <cell r="A378" t="str">
            <v>Brazil-L3T5-F-Y25T64</v>
          </cell>
          <cell r="B378" t="str">
            <v>BRA</v>
          </cell>
          <cell r="C378" t="str">
            <v>Brazil</v>
          </cell>
          <cell r="D378" t="str">
            <v>2015</v>
          </cell>
          <cell r="E378" t="str">
            <v>FTFY_EARNERS</v>
          </cell>
          <cell r="F378" t="str">
            <v>L3T5</v>
          </cell>
          <cell r="G378" t="str">
            <v>F</v>
          </cell>
          <cell r="H378" t="str">
            <v>Y25T64</v>
          </cell>
          <cell r="I378" t="str">
            <v>BRL</v>
          </cell>
          <cell r="J378">
            <v>17428.388671875</v>
          </cell>
          <cell r="K378" t="str">
            <v>Sample Survey</v>
          </cell>
        </row>
        <row r="379">
          <cell r="A379" t="str">
            <v>Brazil-L3T5-F-Y35T44</v>
          </cell>
          <cell r="B379" t="str">
            <v>BRA</v>
          </cell>
          <cell r="C379" t="str">
            <v>Brazil</v>
          </cell>
          <cell r="D379" t="str">
            <v>2015</v>
          </cell>
          <cell r="E379" t="str">
            <v>FTFY_EARNERS</v>
          </cell>
          <cell r="F379" t="str">
            <v>L3T5</v>
          </cell>
          <cell r="G379" t="str">
            <v>F</v>
          </cell>
          <cell r="H379" t="str">
            <v>Y35T44</v>
          </cell>
          <cell r="I379" t="str">
            <v>BRL</v>
          </cell>
          <cell r="J379">
            <v>17562.66796875</v>
          </cell>
          <cell r="K379" t="str">
            <v>Sample Survey</v>
          </cell>
        </row>
        <row r="380">
          <cell r="A380" t="str">
            <v>Brazil-L3T5-F-Y45T54</v>
          </cell>
          <cell r="B380" t="str">
            <v>BRA</v>
          </cell>
          <cell r="C380" t="str">
            <v>Brazil</v>
          </cell>
          <cell r="D380" t="str">
            <v>2015</v>
          </cell>
          <cell r="E380" t="str">
            <v>FTFY_EARNERS</v>
          </cell>
          <cell r="F380" t="str">
            <v>L3T5</v>
          </cell>
          <cell r="G380" t="str">
            <v>F</v>
          </cell>
          <cell r="H380" t="str">
            <v>Y45T54</v>
          </cell>
          <cell r="I380" t="str">
            <v>BRL</v>
          </cell>
          <cell r="J380">
            <v>19704.197265625</v>
          </cell>
          <cell r="K380" t="str">
            <v>Sample Survey</v>
          </cell>
        </row>
        <row r="381">
          <cell r="A381" t="str">
            <v>Brazil-L3T5-F-Y55T64</v>
          </cell>
          <cell r="B381" t="str">
            <v>BRA</v>
          </cell>
          <cell r="C381" t="str">
            <v>Brazil</v>
          </cell>
          <cell r="D381" t="str">
            <v>2015</v>
          </cell>
          <cell r="E381" t="str">
            <v>FTFY_EARNERS</v>
          </cell>
          <cell r="F381" t="str">
            <v>L3T5</v>
          </cell>
          <cell r="G381" t="str">
            <v>F</v>
          </cell>
          <cell r="H381" t="str">
            <v>Y55T64</v>
          </cell>
          <cell r="I381" t="str">
            <v>BRL</v>
          </cell>
          <cell r="J381">
            <v>21368.94140625</v>
          </cell>
          <cell r="K381" t="str">
            <v>Sample Survey</v>
          </cell>
        </row>
        <row r="382">
          <cell r="A382" t="str">
            <v>Brazil-L3T5-M-Y25T34</v>
          </cell>
          <cell r="B382" t="str">
            <v>BRA</v>
          </cell>
          <cell r="C382" t="str">
            <v>Brazil</v>
          </cell>
          <cell r="D382" t="str">
            <v>2015</v>
          </cell>
          <cell r="E382" t="str">
            <v>FTFY_EARNERS</v>
          </cell>
          <cell r="F382" t="str">
            <v>L3T5</v>
          </cell>
          <cell r="G382" t="str">
            <v>M</v>
          </cell>
          <cell r="H382" t="str">
            <v>Y25T34</v>
          </cell>
          <cell r="I382" t="str">
            <v>BRL</v>
          </cell>
          <cell r="J382">
            <v>21854.54296875</v>
          </cell>
          <cell r="K382" t="str">
            <v>Sample Survey</v>
          </cell>
        </row>
        <row r="383">
          <cell r="A383" t="str">
            <v>Brazil-L3T5-M-Y25T64</v>
          </cell>
          <cell r="B383" t="str">
            <v>BRA</v>
          </cell>
          <cell r="C383" t="str">
            <v>Brazil</v>
          </cell>
          <cell r="D383" t="str">
            <v>2015</v>
          </cell>
          <cell r="E383" t="str">
            <v>FTFY_EARNERS</v>
          </cell>
          <cell r="F383" t="str">
            <v>L3T5</v>
          </cell>
          <cell r="G383" t="str">
            <v>M</v>
          </cell>
          <cell r="H383" t="str">
            <v>Y25T64</v>
          </cell>
          <cell r="I383" t="str">
            <v>BRL</v>
          </cell>
          <cell r="J383">
            <v>26740.685546875</v>
          </cell>
          <cell r="K383" t="str">
            <v>Sample Survey</v>
          </cell>
        </row>
        <row r="384">
          <cell r="A384" t="str">
            <v>Brazil-L3T5-M-Y35T44</v>
          </cell>
          <cell r="B384" t="str">
            <v>BRA</v>
          </cell>
          <cell r="C384" t="str">
            <v>Brazil</v>
          </cell>
          <cell r="D384" t="str">
            <v>2015</v>
          </cell>
          <cell r="E384" t="str">
            <v>FTFY_EARNERS</v>
          </cell>
          <cell r="F384" t="str">
            <v>L3T5</v>
          </cell>
          <cell r="G384" t="str">
            <v>M</v>
          </cell>
          <cell r="H384" t="str">
            <v>Y35T44</v>
          </cell>
          <cell r="I384" t="str">
            <v>BRL</v>
          </cell>
          <cell r="J384">
            <v>26691.607421875</v>
          </cell>
          <cell r="K384" t="str">
            <v>Sample Survey</v>
          </cell>
        </row>
        <row r="385">
          <cell r="A385" t="str">
            <v>Brazil-L3T5-M-Y45T54</v>
          </cell>
          <cell r="B385" t="str">
            <v>BRA</v>
          </cell>
          <cell r="C385" t="str">
            <v>Brazil</v>
          </cell>
          <cell r="D385" t="str">
            <v>2015</v>
          </cell>
          <cell r="E385" t="str">
            <v>FTFY_EARNERS</v>
          </cell>
          <cell r="F385" t="str">
            <v>L3T5</v>
          </cell>
          <cell r="G385" t="str">
            <v>M</v>
          </cell>
          <cell r="H385" t="str">
            <v>Y45T54</v>
          </cell>
          <cell r="I385" t="str">
            <v>BRL</v>
          </cell>
          <cell r="J385">
            <v>32298.61328125</v>
          </cell>
          <cell r="K385" t="str">
            <v>Sample Survey</v>
          </cell>
        </row>
        <row r="386">
          <cell r="A386" t="str">
            <v>Brazil-L3T5-M-Y55T64</v>
          </cell>
          <cell r="B386" t="str">
            <v>BRA</v>
          </cell>
          <cell r="C386" t="str">
            <v>Brazil</v>
          </cell>
          <cell r="D386" t="str">
            <v>2015</v>
          </cell>
          <cell r="E386" t="str">
            <v>FTFY_EARNERS</v>
          </cell>
          <cell r="F386" t="str">
            <v>L3T5</v>
          </cell>
          <cell r="G386" t="str">
            <v>M</v>
          </cell>
          <cell r="H386" t="str">
            <v>Y55T64</v>
          </cell>
          <cell r="I386" t="str">
            <v>BRL</v>
          </cell>
          <cell r="J386">
            <v>35475.08984375</v>
          </cell>
          <cell r="K386" t="str">
            <v>Sample Survey</v>
          </cell>
        </row>
        <row r="387">
          <cell r="A387" t="str">
            <v>Brazil-L3T5-T-Y25T34</v>
          </cell>
          <cell r="B387" t="str">
            <v>BRA</v>
          </cell>
          <cell r="C387" t="str">
            <v>Brazil</v>
          </cell>
          <cell r="D387" t="str">
            <v>2015</v>
          </cell>
          <cell r="E387" t="str">
            <v>FTFY_EARNERS</v>
          </cell>
          <cell r="F387" t="str">
            <v>L3T5</v>
          </cell>
          <cell r="G387" t="str">
            <v>T</v>
          </cell>
          <cell r="H387" t="str">
            <v>Y25T34</v>
          </cell>
          <cell r="I387" t="str">
            <v>BRL</v>
          </cell>
          <cell r="J387">
            <v>19186.94140625</v>
          </cell>
          <cell r="K387" t="str">
            <v>Sample Survey</v>
          </cell>
        </row>
        <row r="388">
          <cell r="A388" t="str">
            <v>Brazil-L3T5-T-Y25T64</v>
          </cell>
          <cell r="B388" t="str">
            <v>BRA</v>
          </cell>
          <cell r="C388" t="str">
            <v>Brazil</v>
          </cell>
          <cell r="D388" t="str">
            <v>2015</v>
          </cell>
          <cell r="E388" t="str">
            <v>FTFY_EARNERS</v>
          </cell>
          <cell r="F388" t="str">
            <v>L3T5</v>
          </cell>
          <cell r="G388" t="str">
            <v>T</v>
          </cell>
          <cell r="H388" t="str">
            <v>Y25T64</v>
          </cell>
          <cell r="I388" t="str">
            <v>BRL</v>
          </cell>
          <cell r="J388">
            <v>22912.53125</v>
          </cell>
          <cell r="K388" t="str">
            <v>Sample Survey</v>
          </cell>
        </row>
        <row r="389">
          <cell r="A389" t="str">
            <v>Brazil-L3T5-T-Y35T44</v>
          </cell>
          <cell r="B389" t="str">
            <v>BRA</v>
          </cell>
          <cell r="C389" t="str">
            <v>Brazil</v>
          </cell>
          <cell r="D389" t="str">
            <v>2015</v>
          </cell>
          <cell r="E389" t="str">
            <v>FTFY_EARNERS</v>
          </cell>
          <cell r="F389" t="str">
            <v>L3T5</v>
          </cell>
          <cell r="G389" t="str">
            <v>T</v>
          </cell>
          <cell r="H389" t="str">
            <v>Y35T44</v>
          </cell>
          <cell r="I389" t="str">
            <v>BRL</v>
          </cell>
          <cell r="J389">
            <v>22852.7265625</v>
          </cell>
          <cell r="K389" t="str">
            <v>Sample Survey</v>
          </cell>
        </row>
        <row r="390">
          <cell r="A390" t="str">
            <v>Brazil-L3T5-T-Y45T54</v>
          </cell>
          <cell r="B390" t="str">
            <v>BRA</v>
          </cell>
          <cell r="C390" t="str">
            <v>Brazil</v>
          </cell>
          <cell r="D390" t="str">
            <v>2015</v>
          </cell>
          <cell r="E390" t="str">
            <v>FTFY_EARNERS</v>
          </cell>
          <cell r="F390" t="str">
            <v>L3T5</v>
          </cell>
          <cell r="G390" t="str">
            <v>T</v>
          </cell>
          <cell r="H390" t="str">
            <v>Y45T54</v>
          </cell>
          <cell r="I390" t="str">
            <v>BRL</v>
          </cell>
          <cell r="J390">
            <v>27161.0078125</v>
          </cell>
          <cell r="K390" t="str">
            <v>Sample Survey</v>
          </cell>
        </row>
        <row r="391">
          <cell r="A391" t="str">
            <v>Brazil-L3T5-T-Y55T64</v>
          </cell>
          <cell r="B391" t="str">
            <v>BRA</v>
          </cell>
          <cell r="C391" t="str">
            <v>Brazil</v>
          </cell>
          <cell r="D391" t="str">
            <v>2015</v>
          </cell>
          <cell r="E391" t="str">
            <v>FTFY_EARNERS</v>
          </cell>
          <cell r="F391" t="str">
            <v>L3T5</v>
          </cell>
          <cell r="G391" t="str">
            <v>T</v>
          </cell>
          <cell r="H391" t="str">
            <v>Y55T64</v>
          </cell>
          <cell r="I391" t="str">
            <v>BRL</v>
          </cell>
          <cell r="J391">
            <v>30345.95703125</v>
          </cell>
          <cell r="K391" t="str">
            <v>Sample Survey</v>
          </cell>
        </row>
        <row r="392">
          <cell r="A392" t="str">
            <v>Brazil-L4-F-Y25T34</v>
          </cell>
          <cell r="B392" t="str">
            <v>BRA</v>
          </cell>
          <cell r="C392" t="str">
            <v>Brazil</v>
          </cell>
          <cell r="D392" t="str">
            <v>2015</v>
          </cell>
          <cell r="E392" t="str">
            <v>FTFY_EARNERS</v>
          </cell>
          <cell r="F392" t="str">
            <v>L4</v>
          </cell>
          <cell r="G392" t="str">
            <v>F</v>
          </cell>
          <cell r="H392" t="str">
            <v>Y25T34</v>
          </cell>
          <cell r="I392" t="str">
            <v>BRL</v>
          </cell>
          <cell r="J392" t="str">
            <v>m</v>
          </cell>
          <cell r="K392" t="str">
            <v>Sample Survey</v>
          </cell>
        </row>
        <row r="393">
          <cell r="A393" t="str">
            <v>Brazil-L4-F-Y25T64</v>
          </cell>
          <cell r="B393" t="str">
            <v>BRA</v>
          </cell>
          <cell r="C393" t="str">
            <v>Brazil</v>
          </cell>
          <cell r="D393" t="str">
            <v>2015</v>
          </cell>
          <cell r="E393" t="str">
            <v>FTFY_EARNERS</v>
          </cell>
          <cell r="F393" t="str">
            <v>L4</v>
          </cell>
          <cell r="G393" t="str">
            <v>F</v>
          </cell>
          <cell r="H393" t="str">
            <v>Y25T64</v>
          </cell>
          <cell r="I393" t="str">
            <v>BRL</v>
          </cell>
          <cell r="J393" t="str">
            <v>m</v>
          </cell>
          <cell r="K393" t="str">
            <v>Sample Survey</v>
          </cell>
        </row>
        <row r="394">
          <cell r="A394" t="str">
            <v>Brazil-L4-F-Y35T44</v>
          </cell>
          <cell r="B394" t="str">
            <v>BRA</v>
          </cell>
          <cell r="C394" t="str">
            <v>Brazil</v>
          </cell>
          <cell r="D394" t="str">
            <v>2015</v>
          </cell>
          <cell r="E394" t="str">
            <v>FTFY_EARNERS</v>
          </cell>
          <cell r="F394" t="str">
            <v>L4</v>
          </cell>
          <cell r="G394" t="str">
            <v>F</v>
          </cell>
          <cell r="H394" t="str">
            <v>Y35T44</v>
          </cell>
          <cell r="I394" t="str">
            <v>BRL</v>
          </cell>
          <cell r="J394" t="str">
            <v>m</v>
          </cell>
          <cell r="K394" t="str">
            <v>Sample Survey</v>
          </cell>
        </row>
        <row r="395">
          <cell r="A395" t="str">
            <v>Brazil-L4-F-Y45T54</v>
          </cell>
          <cell r="B395" t="str">
            <v>BRA</v>
          </cell>
          <cell r="C395" t="str">
            <v>Brazil</v>
          </cell>
          <cell r="D395" t="str">
            <v>2015</v>
          </cell>
          <cell r="E395" t="str">
            <v>FTFY_EARNERS</v>
          </cell>
          <cell r="F395" t="str">
            <v>L4</v>
          </cell>
          <cell r="G395" t="str">
            <v>F</v>
          </cell>
          <cell r="H395" t="str">
            <v>Y45T54</v>
          </cell>
          <cell r="I395" t="str">
            <v>BRL</v>
          </cell>
          <cell r="J395" t="str">
            <v>m</v>
          </cell>
          <cell r="K395" t="str">
            <v>Sample Survey</v>
          </cell>
        </row>
        <row r="396">
          <cell r="A396" t="str">
            <v>Brazil-L4-F-Y55T64</v>
          </cell>
          <cell r="B396" t="str">
            <v>BRA</v>
          </cell>
          <cell r="C396" t="str">
            <v>Brazil</v>
          </cell>
          <cell r="D396" t="str">
            <v>2015</v>
          </cell>
          <cell r="E396" t="str">
            <v>FTFY_EARNERS</v>
          </cell>
          <cell r="F396" t="str">
            <v>L4</v>
          </cell>
          <cell r="G396" t="str">
            <v>F</v>
          </cell>
          <cell r="H396" t="str">
            <v>Y55T64</v>
          </cell>
          <cell r="I396" t="str">
            <v>BRL</v>
          </cell>
          <cell r="J396" t="str">
            <v>m</v>
          </cell>
          <cell r="K396" t="str">
            <v>Sample Survey</v>
          </cell>
        </row>
        <row r="397">
          <cell r="A397" t="str">
            <v>Brazil-L4-M-Y25T34</v>
          </cell>
          <cell r="B397" t="str">
            <v>BRA</v>
          </cell>
          <cell r="C397" t="str">
            <v>Brazil</v>
          </cell>
          <cell r="D397" t="str">
            <v>2015</v>
          </cell>
          <cell r="E397" t="str">
            <v>FTFY_EARNERS</v>
          </cell>
          <cell r="F397" t="str">
            <v>L4</v>
          </cell>
          <cell r="G397" t="str">
            <v>M</v>
          </cell>
          <cell r="H397" t="str">
            <v>Y25T34</v>
          </cell>
          <cell r="I397" t="str">
            <v>BRL</v>
          </cell>
          <cell r="J397" t="str">
            <v>m</v>
          </cell>
          <cell r="K397" t="str">
            <v>Sample Survey</v>
          </cell>
        </row>
        <row r="398">
          <cell r="A398" t="str">
            <v>Brazil-L4-M-Y25T64</v>
          </cell>
          <cell r="B398" t="str">
            <v>BRA</v>
          </cell>
          <cell r="C398" t="str">
            <v>Brazil</v>
          </cell>
          <cell r="D398" t="str">
            <v>2015</v>
          </cell>
          <cell r="E398" t="str">
            <v>FTFY_EARNERS</v>
          </cell>
          <cell r="F398" t="str">
            <v>L4</v>
          </cell>
          <cell r="G398" t="str">
            <v>M</v>
          </cell>
          <cell r="H398" t="str">
            <v>Y25T64</v>
          </cell>
          <cell r="I398" t="str">
            <v>BRL</v>
          </cell>
          <cell r="J398" t="str">
            <v>m</v>
          </cell>
          <cell r="K398" t="str">
            <v>Sample Survey</v>
          </cell>
        </row>
        <row r="399">
          <cell r="A399" t="str">
            <v>Brazil-L4-M-Y35T44</v>
          </cell>
          <cell r="B399" t="str">
            <v>BRA</v>
          </cell>
          <cell r="C399" t="str">
            <v>Brazil</v>
          </cell>
          <cell r="D399" t="str">
            <v>2015</v>
          </cell>
          <cell r="E399" t="str">
            <v>FTFY_EARNERS</v>
          </cell>
          <cell r="F399" t="str">
            <v>L4</v>
          </cell>
          <cell r="G399" t="str">
            <v>M</v>
          </cell>
          <cell r="H399" t="str">
            <v>Y35T44</v>
          </cell>
          <cell r="I399" t="str">
            <v>BRL</v>
          </cell>
          <cell r="J399" t="str">
            <v>m</v>
          </cell>
          <cell r="K399" t="str">
            <v>Sample Survey</v>
          </cell>
        </row>
        <row r="400">
          <cell r="A400" t="str">
            <v>Brazil-L4-M-Y45T54</v>
          </cell>
          <cell r="B400" t="str">
            <v>BRA</v>
          </cell>
          <cell r="C400" t="str">
            <v>Brazil</v>
          </cell>
          <cell r="D400" t="str">
            <v>2015</v>
          </cell>
          <cell r="E400" t="str">
            <v>FTFY_EARNERS</v>
          </cell>
          <cell r="F400" t="str">
            <v>L4</v>
          </cell>
          <cell r="G400" t="str">
            <v>M</v>
          </cell>
          <cell r="H400" t="str">
            <v>Y45T54</v>
          </cell>
          <cell r="I400" t="str">
            <v>BRL</v>
          </cell>
          <cell r="J400" t="str">
            <v>m</v>
          </cell>
          <cell r="K400" t="str">
            <v>Sample Survey</v>
          </cell>
        </row>
        <row r="401">
          <cell r="A401" t="str">
            <v>Brazil-L4-M-Y55T64</v>
          </cell>
          <cell r="B401" t="str">
            <v>BRA</v>
          </cell>
          <cell r="C401" t="str">
            <v>Brazil</v>
          </cell>
          <cell r="D401" t="str">
            <v>2015</v>
          </cell>
          <cell r="E401" t="str">
            <v>FTFY_EARNERS</v>
          </cell>
          <cell r="F401" t="str">
            <v>L4</v>
          </cell>
          <cell r="G401" t="str">
            <v>M</v>
          </cell>
          <cell r="H401" t="str">
            <v>Y55T64</v>
          </cell>
          <cell r="I401" t="str">
            <v>BRL</v>
          </cell>
          <cell r="J401" t="str">
            <v>m</v>
          </cell>
          <cell r="K401" t="str">
            <v>Sample Survey</v>
          </cell>
        </row>
        <row r="402">
          <cell r="A402" t="str">
            <v>Brazil-L4-T-Y25T34</v>
          </cell>
          <cell r="B402" t="str">
            <v>BRA</v>
          </cell>
          <cell r="C402" t="str">
            <v>Brazil</v>
          </cell>
          <cell r="D402" t="str">
            <v>2015</v>
          </cell>
          <cell r="E402" t="str">
            <v>FTFY_EARNERS</v>
          </cell>
          <cell r="F402" t="str">
            <v>L4</v>
          </cell>
          <cell r="G402" t="str">
            <v>T</v>
          </cell>
          <cell r="H402" t="str">
            <v>Y25T34</v>
          </cell>
          <cell r="I402" t="str">
            <v>BRL</v>
          </cell>
          <cell r="J402" t="str">
            <v>m</v>
          </cell>
          <cell r="K402" t="str">
            <v>Sample Survey</v>
          </cell>
        </row>
        <row r="403">
          <cell r="A403" t="str">
            <v>Brazil-L4-T-Y25T64</v>
          </cell>
          <cell r="B403" t="str">
            <v>BRA</v>
          </cell>
          <cell r="C403" t="str">
            <v>Brazil</v>
          </cell>
          <cell r="D403" t="str">
            <v>2015</v>
          </cell>
          <cell r="E403" t="str">
            <v>FTFY_EARNERS</v>
          </cell>
          <cell r="F403" t="str">
            <v>L4</v>
          </cell>
          <cell r="G403" t="str">
            <v>T</v>
          </cell>
          <cell r="H403" t="str">
            <v>Y25T64</v>
          </cell>
          <cell r="I403" t="str">
            <v>BRL</v>
          </cell>
          <cell r="J403" t="str">
            <v>m</v>
          </cell>
          <cell r="K403" t="str">
            <v>Sample Survey</v>
          </cell>
        </row>
        <row r="404">
          <cell r="A404" t="str">
            <v>Brazil-L4-T-Y35T44</v>
          </cell>
          <cell r="B404" t="str">
            <v>BRA</v>
          </cell>
          <cell r="C404" t="str">
            <v>Brazil</v>
          </cell>
          <cell r="D404" t="str">
            <v>2015</v>
          </cell>
          <cell r="E404" t="str">
            <v>FTFY_EARNERS</v>
          </cell>
          <cell r="F404" t="str">
            <v>L4</v>
          </cell>
          <cell r="G404" t="str">
            <v>T</v>
          </cell>
          <cell r="H404" t="str">
            <v>Y35T44</v>
          </cell>
          <cell r="I404" t="str">
            <v>BRL</v>
          </cell>
          <cell r="J404" t="str">
            <v>m</v>
          </cell>
          <cell r="K404" t="str">
            <v>Sample Survey</v>
          </cell>
        </row>
        <row r="405">
          <cell r="A405" t="str">
            <v>Brazil-L4-T-Y45T54</v>
          </cell>
          <cell r="B405" t="str">
            <v>BRA</v>
          </cell>
          <cell r="C405" t="str">
            <v>Brazil</v>
          </cell>
          <cell r="D405" t="str">
            <v>2015</v>
          </cell>
          <cell r="E405" t="str">
            <v>FTFY_EARNERS</v>
          </cell>
          <cell r="F405" t="str">
            <v>L4</v>
          </cell>
          <cell r="G405" t="str">
            <v>T</v>
          </cell>
          <cell r="H405" t="str">
            <v>Y45T54</v>
          </cell>
          <cell r="I405" t="str">
            <v>BRL</v>
          </cell>
          <cell r="J405" t="str">
            <v>m</v>
          </cell>
          <cell r="K405" t="str">
            <v>Sample Survey</v>
          </cell>
        </row>
        <row r="406">
          <cell r="A406" t="str">
            <v>Brazil-L4-T-Y55T64</v>
          </cell>
          <cell r="B406" t="str">
            <v>BRA</v>
          </cell>
          <cell r="C406" t="str">
            <v>Brazil</v>
          </cell>
          <cell r="D406" t="str">
            <v>2015</v>
          </cell>
          <cell r="E406" t="str">
            <v>FTFY_EARNERS</v>
          </cell>
          <cell r="F406" t="str">
            <v>L4</v>
          </cell>
          <cell r="G406" t="str">
            <v>T</v>
          </cell>
          <cell r="H406" t="str">
            <v>Y55T64</v>
          </cell>
          <cell r="I406" t="str">
            <v>BRL</v>
          </cell>
          <cell r="J406" t="str">
            <v>m</v>
          </cell>
          <cell r="K406" t="str">
            <v>Sample Survey</v>
          </cell>
        </row>
        <row r="407">
          <cell r="A407" t="str">
            <v>Brazil-L5-F-Y25T34</v>
          </cell>
          <cell r="B407" t="str">
            <v>BRA</v>
          </cell>
          <cell r="C407" t="str">
            <v>Brazil</v>
          </cell>
          <cell r="D407" t="str">
            <v>2015</v>
          </cell>
          <cell r="E407" t="str">
            <v>FTFY_EARNERS</v>
          </cell>
          <cell r="F407" t="str">
            <v>L5</v>
          </cell>
          <cell r="G407" t="str">
            <v>F</v>
          </cell>
          <cell r="H407" t="str">
            <v>Y25T34</v>
          </cell>
          <cell r="I407" t="str">
            <v>BRL</v>
          </cell>
          <cell r="J407" t="str">
            <v>m</v>
          </cell>
          <cell r="K407" t="str">
            <v>Sample Survey</v>
          </cell>
        </row>
        <row r="408">
          <cell r="A408" t="str">
            <v>Brazil-L5-F-Y25T64</v>
          </cell>
          <cell r="B408" t="str">
            <v>BRA</v>
          </cell>
          <cell r="C408" t="str">
            <v>Brazil</v>
          </cell>
          <cell r="D408" t="str">
            <v>2015</v>
          </cell>
          <cell r="E408" t="str">
            <v>FTFY_EARNERS</v>
          </cell>
          <cell r="F408" t="str">
            <v>L5</v>
          </cell>
          <cell r="G408" t="str">
            <v>F</v>
          </cell>
          <cell r="H408" t="str">
            <v>Y25T64</v>
          </cell>
          <cell r="I408" t="str">
            <v>BRL</v>
          </cell>
          <cell r="J408" t="str">
            <v>m</v>
          </cell>
          <cell r="K408" t="str">
            <v>Sample Survey</v>
          </cell>
        </row>
        <row r="409">
          <cell r="A409" t="str">
            <v>Brazil-L5-F-Y35T44</v>
          </cell>
          <cell r="B409" t="str">
            <v>BRA</v>
          </cell>
          <cell r="C409" t="str">
            <v>Brazil</v>
          </cell>
          <cell r="D409" t="str">
            <v>2015</v>
          </cell>
          <cell r="E409" t="str">
            <v>FTFY_EARNERS</v>
          </cell>
          <cell r="F409" t="str">
            <v>L5</v>
          </cell>
          <cell r="G409" t="str">
            <v>F</v>
          </cell>
          <cell r="H409" t="str">
            <v>Y35T44</v>
          </cell>
          <cell r="I409" t="str">
            <v>BRL</v>
          </cell>
          <cell r="J409" t="str">
            <v>m</v>
          </cell>
          <cell r="K409" t="str">
            <v>Sample Survey</v>
          </cell>
        </row>
        <row r="410">
          <cell r="A410" t="str">
            <v>Brazil-L5-F-Y45T54</v>
          </cell>
          <cell r="B410" t="str">
            <v>BRA</v>
          </cell>
          <cell r="C410" t="str">
            <v>Brazil</v>
          </cell>
          <cell r="D410" t="str">
            <v>2015</v>
          </cell>
          <cell r="E410" t="str">
            <v>FTFY_EARNERS</v>
          </cell>
          <cell r="F410" t="str">
            <v>L5</v>
          </cell>
          <cell r="G410" t="str">
            <v>F</v>
          </cell>
          <cell r="H410" t="str">
            <v>Y45T54</v>
          </cell>
          <cell r="I410" t="str">
            <v>BRL</v>
          </cell>
          <cell r="J410" t="str">
            <v>m</v>
          </cell>
          <cell r="K410" t="str">
            <v>Sample Survey</v>
          </cell>
        </row>
        <row r="411">
          <cell r="A411" t="str">
            <v>Brazil-L5-F-Y55T64</v>
          </cell>
          <cell r="B411" t="str">
            <v>BRA</v>
          </cell>
          <cell r="C411" t="str">
            <v>Brazil</v>
          </cell>
          <cell r="D411" t="str">
            <v>2015</v>
          </cell>
          <cell r="E411" t="str">
            <v>FTFY_EARNERS</v>
          </cell>
          <cell r="F411" t="str">
            <v>L5</v>
          </cell>
          <cell r="G411" t="str">
            <v>F</v>
          </cell>
          <cell r="H411" t="str">
            <v>Y55T64</v>
          </cell>
          <cell r="I411" t="str">
            <v>BRL</v>
          </cell>
          <cell r="J411" t="str">
            <v>m</v>
          </cell>
          <cell r="K411" t="str">
            <v>Sample Survey</v>
          </cell>
        </row>
        <row r="412">
          <cell r="A412" t="str">
            <v>Brazil-L5-M-Y25T34</v>
          </cell>
          <cell r="B412" t="str">
            <v>BRA</v>
          </cell>
          <cell r="C412" t="str">
            <v>Brazil</v>
          </cell>
          <cell r="D412" t="str">
            <v>2015</v>
          </cell>
          <cell r="E412" t="str">
            <v>FTFY_EARNERS</v>
          </cell>
          <cell r="F412" t="str">
            <v>L5</v>
          </cell>
          <cell r="G412" t="str">
            <v>M</v>
          </cell>
          <cell r="H412" t="str">
            <v>Y25T34</v>
          </cell>
          <cell r="I412" t="str">
            <v>BRL</v>
          </cell>
          <cell r="J412" t="str">
            <v>m</v>
          </cell>
          <cell r="K412" t="str">
            <v>Sample Survey</v>
          </cell>
        </row>
        <row r="413">
          <cell r="A413" t="str">
            <v>Brazil-L5-M-Y25T64</v>
          </cell>
          <cell r="B413" t="str">
            <v>BRA</v>
          </cell>
          <cell r="C413" t="str">
            <v>Brazil</v>
          </cell>
          <cell r="D413" t="str">
            <v>2015</v>
          </cell>
          <cell r="E413" t="str">
            <v>FTFY_EARNERS</v>
          </cell>
          <cell r="F413" t="str">
            <v>L5</v>
          </cell>
          <cell r="G413" t="str">
            <v>M</v>
          </cell>
          <cell r="H413" t="str">
            <v>Y25T64</v>
          </cell>
          <cell r="I413" t="str">
            <v>BRL</v>
          </cell>
          <cell r="J413" t="str">
            <v>m</v>
          </cell>
          <cell r="K413" t="str">
            <v>Sample Survey</v>
          </cell>
        </row>
        <row r="414">
          <cell r="A414" t="str">
            <v>Brazil-L5-M-Y35T44</v>
          </cell>
          <cell r="B414" t="str">
            <v>BRA</v>
          </cell>
          <cell r="C414" t="str">
            <v>Brazil</v>
          </cell>
          <cell r="D414" t="str">
            <v>2015</v>
          </cell>
          <cell r="E414" t="str">
            <v>FTFY_EARNERS</v>
          </cell>
          <cell r="F414" t="str">
            <v>L5</v>
          </cell>
          <cell r="G414" t="str">
            <v>M</v>
          </cell>
          <cell r="H414" t="str">
            <v>Y35T44</v>
          </cell>
          <cell r="I414" t="str">
            <v>BRL</v>
          </cell>
          <cell r="J414" t="str">
            <v>m</v>
          </cell>
          <cell r="K414" t="str">
            <v>Sample Survey</v>
          </cell>
        </row>
        <row r="415">
          <cell r="A415" t="str">
            <v>Brazil-L5-M-Y45T54</v>
          </cell>
          <cell r="B415" t="str">
            <v>BRA</v>
          </cell>
          <cell r="C415" t="str">
            <v>Brazil</v>
          </cell>
          <cell r="D415" t="str">
            <v>2015</v>
          </cell>
          <cell r="E415" t="str">
            <v>FTFY_EARNERS</v>
          </cell>
          <cell r="F415" t="str">
            <v>L5</v>
          </cell>
          <cell r="G415" t="str">
            <v>M</v>
          </cell>
          <cell r="H415" t="str">
            <v>Y45T54</v>
          </cell>
          <cell r="I415" t="str">
            <v>BRL</v>
          </cell>
          <cell r="J415" t="str">
            <v>m</v>
          </cell>
          <cell r="K415" t="str">
            <v>Sample Survey</v>
          </cell>
        </row>
        <row r="416">
          <cell r="A416" t="str">
            <v>Brazil-L5-M-Y55T64</v>
          </cell>
          <cell r="B416" t="str">
            <v>BRA</v>
          </cell>
          <cell r="C416" t="str">
            <v>Brazil</v>
          </cell>
          <cell r="D416" t="str">
            <v>2015</v>
          </cell>
          <cell r="E416" t="str">
            <v>FTFY_EARNERS</v>
          </cell>
          <cell r="F416" t="str">
            <v>L5</v>
          </cell>
          <cell r="G416" t="str">
            <v>M</v>
          </cell>
          <cell r="H416" t="str">
            <v>Y55T64</v>
          </cell>
          <cell r="I416" t="str">
            <v>BRL</v>
          </cell>
          <cell r="J416" t="str">
            <v>m</v>
          </cell>
          <cell r="K416" t="str">
            <v>Sample Survey</v>
          </cell>
        </row>
        <row r="417">
          <cell r="A417" t="str">
            <v>Brazil-L5-T-Y25T34</v>
          </cell>
          <cell r="B417" t="str">
            <v>BRA</v>
          </cell>
          <cell r="C417" t="str">
            <v>Brazil</v>
          </cell>
          <cell r="D417" t="str">
            <v>2015</v>
          </cell>
          <cell r="E417" t="str">
            <v>FTFY_EARNERS</v>
          </cell>
          <cell r="F417" t="str">
            <v>L5</v>
          </cell>
          <cell r="G417" t="str">
            <v>T</v>
          </cell>
          <cell r="H417" t="str">
            <v>Y25T34</v>
          </cell>
          <cell r="I417" t="str">
            <v>BRL</v>
          </cell>
          <cell r="J417" t="str">
            <v>m</v>
          </cell>
          <cell r="K417" t="str">
            <v>Sample Survey</v>
          </cell>
        </row>
        <row r="418">
          <cell r="A418" t="str">
            <v>Brazil-L5-T-Y25T64</v>
          </cell>
          <cell r="B418" t="str">
            <v>BRA</v>
          </cell>
          <cell r="C418" t="str">
            <v>Brazil</v>
          </cell>
          <cell r="D418" t="str">
            <v>2015</v>
          </cell>
          <cell r="E418" t="str">
            <v>FTFY_EARNERS</v>
          </cell>
          <cell r="F418" t="str">
            <v>L5</v>
          </cell>
          <cell r="G418" t="str">
            <v>T</v>
          </cell>
          <cell r="H418" t="str">
            <v>Y25T64</v>
          </cell>
          <cell r="I418" t="str">
            <v>BRL</v>
          </cell>
          <cell r="J418" t="str">
            <v>m</v>
          </cell>
          <cell r="K418" t="str">
            <v>Sample Survey</v>
          </cell>
        </row>
        <row r="419">
          <cell r="A419" t="str">
            <v>Brazil-L5-T-Y35T44</v>
          </cell>
          <cell r="B419" t="str">
            <v>BRA</v>
          </cell>
          <cell r="C419" t="str">
            <v>Brazil</v>
          </cell>
          <cell r="D419" t="str">
            <v>2015</v>
          </cell>
          <cell r="E419" t="str">
            <v>FTFY_EARNERS</v>
          </cell>
          <cell r="F419" t="str">
            <v>L5</v>
          </cell>
          <cell r="G419" t="str">
            <v>T</v>
          </cell>
          <cell r="H419" t="str">
            <v>Y35T44</v>
          </cell>
          <cell r="I419" t="str">
            <v>BRL</v>
          </cell>
          <cell r="J419" t="str">
            <v>m</v>
          </cell>
          <cell r="K419" t="str">
            <v>Sample Survey</v>
          </cell>
        </row>
        <row r="420">
          <cell r="A420" t="str">
            <v>Brazil-L5-T-Y45T54</v>
          </cell>
          <cell r="B420" t="str">
            <v>BRA</v>
          </cell>
          <cell r="C420" t="str">
            <v>Brazil</v>
          </cell>
          <cell r="D420" t="str">
            <v>2015</v>
          </cell>
          <cell r="E420" t="str">
            <v>FTFY_EARNERS</v>
          </cell>
          <cell r="F420" t="str">
            <v>L5</v>
          </cell>
          <cell r="G420" t="str">
            <v>T</v>
          </cell>
          <cell r="H420" t="str">
            <v>Y45T54</v>
          </cell>
          <cell r="I420" t="str">
            <v>BRL</v>
          </cell>
          <cell r="J420" t="str">
            <v>m</v>
          </cell>
          <cell r="K420" t="str">
            <v>Sample Survey</v>
          </cell>
        </row>
        <row r="421">
          <cell r="A421" t="str">
            <v>Brazil-L5-T-Y55T64</v>
          </cell>
          <cell r="B421" t="str">
            <v>BRA</v>
          </cell>
          <cell r="C421" t="str">
            <v>Brazil</v>
          </cell>
          <cell r="D421" t="str">
            <v>2015</v>
          </cell>
          <cell r="E421" t="str">
            <v>FTFY_EARNERS</v>
          </cell>
          <cell r="F421" t="str">
            <v>L5</v>
          </cell>
          <cell r="G421" t="str">
            <v>T</v>
          </cell>
          <cell r="H421" t="str">
            <v>Y55T64</v>
          </cell>
          <cell r="I421" t="str">
            <v>BRL</v>
          </cell>
          <cell r="J421" t="str">
            <v>m</v>
          </cell>
          <cell r="K421" t="str">
            <v>Sample Survey</v>
          </cell>
        </row>
        <row r="422">
          <cell r="A422" t="str">
            <v>Brazil-L5T8-F-Y25T34</v>
          </cell>
          <cell r="B422" t="str">
            <v>BRA</v>
          </cell>
          <cell r="C422" t="str">
            <v>Brazil</v>
          </cell>
          <cell r="D422" t="str">
            <v>2015</v>
          </cell>
          <cell r="E422" t="str">
            <v>FTFY_EARNERS</v>
          </cell>
          <cell r="F422" t="str">
            <v>L5T8</v>
          </cell>
          <cell r="G422" t="str">
            <v>F</v>
          </cell>
          <cell r="H422" t="str">
            <v>Y25T34</v>
          </cell>
          <cell r="I422" t="str">
            <v>BRL</v>
          </cell>
          <cell r="J422">
            <v>35706.83984375</v>
          </cell>
          <cell r="K422" t="str">
            <v>Sample Survey</v>
          </cell>
        </row>
        <row r="423">
          <cell r="A423" t="str">
            <v>Brazil-L5T8-F-Y25T64</v>
          </cell>
          <cell r="B423" t="str">
            <v>BRA</v>
          </cell>
          <cell r="C423" t="str">
            <v>Brazil</v>
          </cell>
          <cell r="D423" t="str">
            <v>2015</v>
          </cell>
          <cell r="E423" t="str">
            <v>FTFY_EARNERS</v>
          </cell>
          <cell r="F423" t="str">
            <v>L5T8</v>
          </cell>
          <cell r="G423" t="str">
            <v>F</v>
          </cell>
          <cell r="H423" t="str">
            <v>Y25T64</v>
          </cell>
          <cell r="I423" t="str">
            <v>BRL</v>
          </cell>
          <cell r="J423">
            <v>44485.87890625</v>
          </cell>
          <cell r="K423" t="str">
            <v>Sample Survey</v>
          </cell>
        </row>
        <row r="424">
          <cell r="A424" t="str">
            <v>Brazil-L5T8-F-Y35T44</v>
          </cell>
          <cell r="B424" t="str">
            <v>BRA</v>
          </cell>
          <cell r="C424" t="str">
            <v>Brazil</v>
          </cell>
          <cell r="D424" t="str">
            <v>2015</v>
          </cell>
          <cell r="E424" t="str">
            <v>FTFY_EARNERS</v>
          </cell>
          <cell r="F424" t="str">
            <v>L5T8</v>
          </cell>
          <cell r="G424" t="str">
            <v>F</v>
          </cell>
          <cell r="H424" t="str">
            <v>Y35T44</v>
          </cell>
          <cell r="I424" t="str">
            <v>BRL</v>
          </cell>
          <cell r="J424">
            <v>45705.44140625</v>
          </cell>
          <cell r="K424" t="str">
            <v>Sample Survey</v>
          </cell>
        </row>
        <row r="425">
          <cell r="A425" t="str">
            <v>Brazil-L5T8-F-Y45T54</v>
          </cell>
          <cell r="B425" t="str">
            <v>BRA</v>
          </cell>
          <cell r="C425" t="str">
            <v>Brazil</v>
          </cell>
          <cell r="D425" t="str">
            <v>2015</v>
          </cell>
          <cell r="E425" t="str">
            <v>FTFY_EARNERS</v>
          </cell>
          <cell r="F425" t="str">
            <v>L5T8</v>
          </cell>
          <cell r="G425" t="str">
            <v>F</v>
          </cell>
          <cell r="H425" t="str">
            <v>Y45T54</v>
          </cell>
          <cell r="I425" t="str">
            <v>BRL</v>
          </cell>
          <cell r="J425">
            <v>50697.4765625</v>
          </cell>
          <cell r="K425" t="str">
            <v>Sample Survey</v>
          </cell>
        </row>
        <row r="426">
          <cell r="A426" t="str">
            <v>Brazil-L5T8-F-Y55T64</v>
          </cell>
          <cell r="B426" t="str">
            <v>BRA</v>
          </cell>
          <cell r="C426" t="str">
            <v>Brazil</v>
          </cell>
          <cell r="D426" t="str">
            <v>2015</v>
          </cell>
          <cell r="E426" t="str">
            <v>FTFY_EARNERS</v>
          </cell>
          <cell r="F426" t="str">
            <v>L5T8</v>
          </cell>
          <cell r="G426" t="str">
            <v>F</v>
          </cell>
          <cell r="H426" t="str">
            <v>Y55T64</v>
          </cell>
          <cell r="I426" t="str">
            <v>BRL</v>
          </cell>
          <cell r="J426">
            <v>58860.484375</v>
          </cell>
          <cell r="K426" t="str">
            <v>Sample Survey</v>
          </cell>
        </row>
        <row r="427">
          <cell r="A427" t="str">
            <v>Brazil-L5T8-M-Y25T34</v>
          </cell>
          <cell r="B427" t="str">
            <v>BRA</v>
          </cell>
          <cell r="C427" t="str">
            <v>Brazil</v>
          </cell>
          <cell r="D427" t="str">
            <v>2015</v>
          </cell>
          <cell r="E427" t="str">
            <v>FTFY_EARNERS</v>
          </cell>
          <cell r="F427" t="str">
            <v>L5T8</v>
          </cell>
          <cell r="G427" t="str">
            <v>M</v>
          </cell>
          <cell r="H427" t="str">
            <v>Y25T34</v>
          </cell>
          <cell r="I427" t="str">
            <v>BRL</v>
          </cell>
          <cell r="J427">
            <v>51078.9765625</v>
          </cell>
          <cell r="K427" t="str">
            <v>Sample Survey</v>
          </cell>
        </row>
        <row r="428">
          <cell r="A428" t="str">
            <v>Brazil-L5T8-M-Y25T64</v>
          </cell>
          <cell r="B428" t="str">
            <v>BRA</v>
          </cell>
          <cell r="C428" t="str">
            <v>Brazil</v>
          </cell>
          <cell r="D428" t="str">
            <v>2015</v>
          </cell>
          <cell r="E428" t="str">
            <v>FTFY_EARNERS</v>
          </cell>
          <cell r="F428" t="str">
            <v>L5T8</v>
          </cell>
          <cell r="G428" t="str">
            <v>M</v>
          </cell>
          <cell r="H428" t="str">
            <v>Y25T64</v>
          </cell>
          <cell r="I428" t="str">
            <v>BRL</v>
          </cell>
          <cell r="J428">
            <v>68103.8046875</v>
          </cell>
          <cell r="K428" t="str">
            <v>Sample Survey</v>
          </cell>
        </row>
        <row r="429">
          <cell r="A429" t="str">
            <v>Brazil-L5T8-M-Y35T44</v>
          </cell>
          <cell r="B429" t="str">
            <v>BRA</v>
          </cell>
          <cell r="C429" t="str">
            <v>Brazil</v>
          </cell>
          <cell r="D429" t="str">
            <v>2015</v>
          </cell>
          <cell r="E429" t="str">
            <v>FTFY_EARNERS</v>
          </cell>
          <cell r="F429" t="str">
            <v>L5T8</v>
          </cell>
          <cell r="G429" t="str">
            <v>M</v>
          </cell>
          <cell r="H429" t="str">
            <v>Y35T44</v>
          </cell>
          <cell r="I429" t="str">
            <v>BRL</v>
          </cell>
          <cell r="J429">
            <v>69526.046875</v>
          </cell>
          <cell r="K429" t="str">
            <v>Sample Survey</v>
          </cell>
        </row>
        <row r="430">
          <cell r="A430" t="str">
            <v>Brazil-L5T8-M-Y45T54</v>
          </cell>
          <cell r="B430" t="str">
            <v>BRA</v>
          </cell>
          <cell r="C430" t="str">
            <v>Brazil</v>
          </cell>
          <cell r="D430" t="str">
            <v>2015</v>
          </cell>
          <cell r="E430" t="str">
            <v>FTFY_EARNERS</v>
          </cell>
          <cell r="F430" t="str">
            <v>L5T8</v>
          </cell>
          <cell r="G430" t="str">
            <v>M</v>
          </cell>
          <cell r="H430" t="str">
            <v>Y45T54</v>
          </cell>
          <cell r="I430" t="str">
            <v>BRL</v>
          </cell>
          <cell r="J430">
            <v>75569.65625</v>
          </cell>
          <cell r="K430" t="str">
            <v>Sample Survey</v>
          </cell>
        </row>
        <row r="431">
          <cell r="A431" t="str">
            <v>Brazil-L5T8-M-Y55T64</v>
          </cell>
          <cell r="B431" t="str">
            <v>BRA</v>
          </cell>
          <cell r="C431" t="str">
            <v>Brazil</v>
          </cell>
          <cell r="D431" t="str">
            <v>2015</v>
          </cell>
          <cell r="E431" t="str">
            <v>FTFY_EARNERS</v>
          </cell>
          <cell r="F431" t="str">
            <v>L5T8</v>
          </cell>
          <cell r="G431" t="str">
            <v>M</v>
          </cell>
          <cell r="H431" t="str">
            <v>Y55T64</v>
          </cell>
          <cell r="I431" t="str">
            <v>BRL</v>
          </cell>
          <cell r="J431">
            <v>93540.890625</v>
          </cell>
          <cell r="K431" t="str">
            <v>Sample Survey</v>
          </cell>
        </row>
        <row r="432">
          <cell r="A432" t="str">
            <v>Brazil-L5T8-T-Y25T34</v>
          </cell>
          <cell r="B432" t="str">
            <v>BRA</v>
          </cell>
          <cell r="C432" t="str">
            <v>Brazil</v>
          </cell>
          <cell r="D432" t="str">
            <v>2015</v>
          </cell>
          <cell r="E432" t="str">
            <v>FTFY_EARNERS</v>
          </cell>
          <cell r="F432" t="str">
            <v>L5T8</v>
          </cell>
          <cell r="G432" t="str">
            <v>T</v>
          </cell>
          <cell r="H432" t="str">
            <v>Y25T34</v>
          </cell>
          <cell r="I432" t="str">
            <v>BRL</v>
          </cell>
          <cell r="J432">
            <v>42763.68359375</v>
          </cell>
          <cell r="K432" t="str">
            <v>Sample Survey</v>
          </cell>
        </row>
        <row r="433">
          <cell r="A433" t="str">
            <v>Brazil-L5T8-T-Y25T64</v>
          </cell>
          <cell r="B433" t="str">
            <v>BRA</v>
          </cell>
          <cell r="C433" t="str">
            <v>Brazil</v>
          </cell>
          <cell r="D433" t="str">
            <v>2015</v>
          </cell>
          <cell r="E433" t="str">
            <v>FTFY_EARNERS</v>
          </cell>
          <cell r="F433" t="str">
            <v>L5T8</v>
          </cell>
          <cell r="G433" t="str">
            <v>T</v>
          </cell>
          <cell r="H433" t="str">
            <v>Y25T64</v>
          </cell>
          <cell r="I433" t="str">
            <v>BRL</v>
          </cell>
          <cell r="J433">
            <v>55955.44140625</v>
          </cell>
          <cell r="K433" t="str">
            <v>Sample Survey</v>
          </cell>
        </row>
        <row r="434">
          <cell r="A434" t="str">
            <v>Brazil-L5T8-T-Y35T44</v>
          </cell>
          <cell r="B434" t="str">
            <v>BRA</v>
          </cell>
          <cell r="C434" t="str">
            <v>Brazil</v>
          </cell>
          <cell r="D434" t="str">
            <v>2015</v>
          </cell>
          <cell r="E434" t="str">
            <v>FTFY_EARNERS</v>
          </cell>
          <cell r="F434" t="str">
            <v>L5T8</v>
          </cell>
          <cell r="G434" t="str">
            <v>T</v>
          </cell>
          <cell r="H434" t="str">
            <v>Y35T44</v>
          </cell>
          <cell r="I434" t="str">
            <v>BRL</v>
          </cell>
          <cell r="J434">
            <v>57221.21484375</v>
          </cell>
          <cell r="K434" t="str">
            <v>Sample Survey</v>
          </cell>
        </row>
        <row r="435">
          <cell r="A435" t="str">
            <v>Brazil-L5T8-T-Y45T54</v>
          </cell>
          <cell r="B435" t="str">
            <v>BRA</v>
          </cell>
          <cell r="C435" t="str">
            <v>Brazil</v>
          </cell>
          <cell r="D435" t="str">
            <v>2015</v>
          </cell>
          <cell r="E435" t="str">
            <v>FTFY_EARNERS</v>
          </cell>
          <cell r="F435" t="str">
            <v>L5T8</v>
          </cell>
          <cell r="G435" t="str">
            <v>T</v>
          </cell>
          <cell r="H435" t="str">
            <v>Y45T54</v>
          </cell>
          <cell r="I435" t="str">
            <v>BRL</v>
          </cell>
          <cell r="J435">
            <v>62713.015625</v>
          </cell>
          <cell r="K435" t="str">
            <v>Sample Survey</v>
          </cell>
        </row>
        <row r="436">
          <cell r="A436" t="str">
            <v>Brazil-L5T8-T-Y55T64</v>
          </cell>
          <cell r="B436" t="str">
            <v>BRA</v>
          </cell>
          <cell r="C436" t="str">
            <v>Brazil</v>
          </cell>
          <cell r="D436" t="str">
            <v>2015</v>
          </cell>
          <cell r="E436" t="str">
            <v>FTFY_EARNERS</v>
          </cell>
          <cell r="F436" t="str">
            <v>L5T8</v>
          </cell>
          <cell r="G436" t="str">
            <v>T</v>
          </cell>
          <cell r="H436" t="str">
            <v>Y55T64</v>
          </cell>
          <cell r="I436" t="str">
            <v>BRL</v>
          </cell>
          <cell r="J436">
            <v>79180.7890625</v>
          </cell>
          <cell r="K436" t="str">
            <v>Sample Survey</v>
          </cell>
        </row>
        <row r="437">
          <cell r="A437" t="str">
            <v>Brazil-L6-F-Y25T34</v>
          </cell>
          <cell r="B437" t="str">
            <v>BRA</v>
          </cell>
          <cell r="C437" t="str">
            <v>Brazil</v>
          </cell>
          <cell r="D437" t="str">
            <v>2015</v>
          </cell>
          <cell r="E437" t="str">
            <v>FTFY_EARNERS</v>
          </cell>
          <cell r="F437" t="str">
            <v>L6</v>
          </cell>
          <cell r="G437" t="str">
            <v>F</v>
          </cell>
          <cell r="H437" t="str">
            <v>Y25T34</v>
          </cell>
          <cell r="I437" t="str">
            <v>BRL</v>
          </cell>
          <cell r="J437">
            <v>34672.5625</v>
          </cell>
          <cell r="K437" t="str">
            <v>Sample Survey</v>
          </cell>
        </row>
        <row r="438">
          <cell r="A438" t="str">
            <v>Brazil-L6-F-Y25T64</v>
          </cell>
          <cell r="B438" t="str">
            <v>BRA</v>
          </cell>
          <cell r="C438" t="str">
            <v>Brazil</v>
          </cell>
          <cell r="D438" t="str">
            <v>2015</v>
          </cell>
          <cell r="E438" t="str">
            <v>FTFY_EARNERS</v>
          </cell>
          <cell r="F438" t="str">
            <v>L6</v>
          </cell>
          <cell r="G438" t="str">
            <v>F</v>
          </cell>
          <cell r="H438" t="str">
            <v>Y25T64</v>
          </cell>
          <cell r="I438" t="str">
            <v>BRL</v>
          </cell>
          <cell r="J438">
            <v>42261.05078125</v>
          </cell>
          <cell r="K438" t="str">
            <v>Sample Survey</v>
          </cell>
        </row>
        <row r="439">
          <cell r="A439" t="str">
            <v>Brazil-L6-F-Y35T44</v>
          </cell>
          <cell r="B439" t="str">
            <v>BRA</v>
          </cell>
          <cell r="C439" t="str">
            <v>Brazil</v>
          </cell>
          <cell r="D439" t="str">
            <v>2015</v>
          </cell>
          <cell r="E439" t="str">
            <v>FTFY_EARNERS</v>
          </cell>
          <cell r="F439" t="str">
            <v>L6</v>
          </cell>
          <cell r="G439" t="str">
            <v>F</v>
          </cell>
          <cell r="H439" t="str">
            <v>Y35T44</v>
          </cell>
          <cell r="I439" t="str">
            <v>BRL</v>
          </cell>
          <cell r="J439">
            <v>43544.296875</v>
          </cell>
          <cell r="K439" t="str">
            <v>Sample Survey</v>
          </cell>
        </row>
        <row r="440">
          <cell r="A440" t="str">
            <v>Brazil-L6-F-Y45T54</v>
          </cell>
          <cell r="B440" t="str">
            <v>BRA</v>
          </cell>
          <cell r="C440" t="str">
            <v>Brazil</v>
          </cell>
          <cell r="D440" t="str">
            <v>2015</v>
          </cell>
          <cell r="E440" t="str">
            <v>FTFY_EARNERS</v>
          </cell>
          <cell r="F440" t="str">
            <v>L6</v>
          </cell>
          <cell r="G440" t="str">
            <v>F</v>
          </cell>
          <cell r="H440" t="str">
            <v>Y45T54</v>
          </cell>
          <cell r="I440" t="str">
            <v>BRL</v>
          </cell>
          <cell r="J440">
            <v>47805.859375</v>
          </cell>
          <cell r="K440" t="str">
            <v>Sample Survey</v>
          </cell>
        </row>
        <row r="441">
          <cell r="A441" t="str">
            <v>Brazil-L6-F-Y55T64</v>
          </cell>
          <cell r="B441" t="str">
            <v>BRA</v>
          </cell>
          <cell r="C441" t="str">
            <v>Brazil</v>
          </cell>
          <cell r="D441" t="str">
            <v>2015</v>
          </cell>
          <cell r="E441" t="str">
            <v>FTFY_EARNERS</v>
          </cell>
          <cell r="F441" t="str">
            <v>L6</v>
          </cell>
          <cell r="G441" t="str">
            <v>F</v>
          </cell>
          <cell r="H441" t="str">
            <v>Y55T64</v>
          </cell>
          <cell r="I441" t="str">
            <v>BRL</v>
          </cell>
          <cell r="J441">
            <v>54580.6796875</v>
          </cell>
          <cell r="K441" t="str">
            <v>Sample Survey</v>
          </cell>
        </row>
        <row r="442">
          <cell r="A442" t="str">
            <v>Brazil-L6-M-Y25T34</v>
          </cell>
          <cell r="B442" t="str">
            <v>BRA</v>
          </cell>
          <cell r="C442" t="str">
            <v>Brazil</v>
          </cell>
          <cell r="D442" t="str">
            <v>2015</v>
          </cell>
          <cell r="E442" t="str">
            <v>FTFY_EARNERS</v>
          </cell>
          <cell r="F442" t="str">
            <v>L6</v>
          </cell>
          <cell r="G442" t="str">
            <v>M</v>
          </cell>
          <cell r="H442" t="str">
            <v>Y25T34</v>
          </cell>
          <cell r="I442" t="str">
            <v>BRL</v>
          </cell>
          <cell r="J442">
            <v>49219.60546875</v>
          </cell>
          <cell r="K442" t="str">
            <v>Sample Survey</v>
          </cell>
        </row>
        <row r="443">
          <cell r="A443" t="str">
            <v>Brazil-L6-M-Y25T64</v>
          </cell>
          <cell r="B443" t="str">
            <v>BRA</v>
          </cell>
          <cell r="C443" t="str">
            <v>Brazil</v>
          </cell>
          <cell r="D443" t="str">
            <v>2015</v>
          </cell>
          <cell r="E443" t="str">
            <v>FTFY_EARNERS</v>
          </cell>
          <cell r="F443" t="str">
            <v>L6</v>
          </cell>
          <cell r="G443" t="str">
            <v>M</v>
          </cell>
          <cell r="H443" t="str">
            <v>Y25T64</v>
          </cell>
          <cell r="I443" t="str">
            <v>BRL</v>
          </cell>
          <cell r="J443">
            <v>64388.59375</v>
          </cell>
          <cell r="K443" t="str">
            <v>Sample Survey</v>
          </cell>
        </row>
        <row r="444">
          <cell r="A444" t="str">
            <v>Brazil-L6-M-Y35T44</v>
          </cell>
          <cell r="B444" t="str">
            <v>BRA</v>
          </cell>
          <cell r="C444" t="str">
            <v>Brazil</v>
          </cell>
          <cell r="D444" t="str">
            <v>2015</v>
          </cell>
          <cell r="E444" t="str">
            <v>FTFY_EARNERS</v>
          </cell>
          <cell r="F444" t="str">
            <v>L6</v>
          </cell>
          <cell r="G444" t="str">
            <v>M</v>
          </cell>
          <cell r="H444" t="str">
            <v>Y35T44</v>
          </cell>
          <cell r="I444" t="str">
            <v>BRL</v>
          </cell>
          <cell r="J444">
            <v>66217.078125</v>
          </cell>
          <cell r="K444" t="str">
            <v>Sample Survey</v>
          </cell>
        </row>
        <row r="445">
          <cell r="A445" t="str">
            <v>Brazil-L6-M-Y45T54</v>
          </cell>
          <cell r="B445" t="str">
            <v>BRA</v>
          </cell>
          <cell r="C445" t="str">
            <v>Brazil</v>
          </cell>
          <cell r="D445" t="str">
            <v>2015</v>
          </cell>
          <cell r="E445" t="str">
            <v>FTFY_EARNERS</v>
          </cell>
          <cell r="F445" t="str">
            <v>L6</v>
          </cell>
          <cell r="G445" t="str">
            <v>M</v>
          </cell>
          <cell r="H445" t="str">
            <v>Y45T54</v>
          </cell>
          <cell r="I445" t="str">
            <v>BRL</v>
          </cell>
          <cell r="J445">
            <v>70233.71875</v>
          </cell>
          <cell r="K445" t="str">
            <v>Sample Survey</v>
          </cell>
        </row>
        <row r="446">
          <cell r="A446" t="str">
            <v>Brazil-L6-M-Y55T64</v>
          </cell>
          <cell r="B446" t="str">
            <v>BRA</v>
          </cell>
          <cell r="C446" t="str">
            <v>Brazil</v>
          </cell>
          <cell r="D446" t="str">
            <v>2015</v>
          </cell>
          <cell r="E446" t="str">
            <v>FTFY_EARNERS</v>
          </cell>
          <cell r="F446" t="str">
            <v>L6</v>
          </cell>
          <cell r="G446" t="str">
            <v>M</v>
          </cell>
          <cell r="H446" t="str">
            <v>Y55T64</v>
          </cell>
          <cell r="I446" t="str">
            <v>BRL</v>
          </cell>
          <cell r="J446">
            <v>88877.796875</v>
          </cell>
          <cell r="K446" t="str">
            <v>Sample Survey</v>
          </cell>
        </row>
        <row r="447">
          <cell r="A447" t="str">
            <v>Brazil-L6-T-Y25T34</v>
          </cell>
          <cell r="B447" t="str">
            <v>BRA</v>
          </cell>
          <cell r="C447" t="str">
            <v>Brazil</v>
          </cell>
          <cell r="D447" t="str">
            <v>2015</v>
          </cell>
          <cell r="E447" t="str">
            <v>FTFY_EARNERS</v>
          </cell>
          <cell r="F447" t="str">
            <v>L6</v>
          </cell>
          <cell r="G447" t="str">
            <v>T</v>
          </cell>
          <cell r="H447" t="str">
            <v>Y25T34</v>
          </cell>
          <cell r="I447" t="str">
            <v>BRL</v>
          </cell>
          <cell r="J447">
            <v>41323.6328125</v>
          </cell>
          <cell r="K447" t="str">
            <v>Sample Survey</v>
          </cell>
        </row>
        <row r="448">
          <cell r="A448" t="str">
            <v>Brazil-L6-T-Y25T64</v>
          </cell>
          <cell r="B448" t="str">
            <v>BRA</v>
          </cell>
          <cell r="C448" t="str">
            <v>Brazil</v>
          </cell>
          <cell r="D448" t="str">
            <v>2015</v>
          </cell>
          <cell r="E448" t="str">
            <v>FTFY_EARNERS</v>
          </cell>
          <cell r="F448" t="str">
            <v>L6</v>
          </cell>
          <cell r="G448" t="str">
            <v>T</v>
          </cell>
          <cell r="H448" t="str">
            <v>Y25T64</v>
          </cell>
          <cell r="I448" t="str">
            <v>BRL</v>
          </cell>
          <cell r="J448">
            <v>52955.45703125</v>
          </cell>
          <cell r="K448" t="str">
            <v>Sample Survey</v>
          </cell>
        </row>
        <row r="449">
          <cell r="A449" t="str">
            <v>Brazil-L6-T-Y35T44</v>
          </cell>
          <cell r="B449" t="str">
            <v>BRA</v>
          </cell>
          <cell r="C449" t="str">
            <v>Brazil</v>
          </cell>
          <cell r="D449" t="str">
            <v>2015</v>
          </cell>
          <cell r="E449" t="str">
            <v>FTFY_EARNERS</v>
          </cell>
          <cell r="F449" t="str">
            <v>L6</v>
          </cell>
          <cell r="G449" t="str">
            <v>T</v>
          </cell>
          <cell r="H449" t="str">
            <v>Y35T44</v>
          </cell>
          <cell r="I449" t="str">
            <v>BRL</v>
          </cell>
          <cell r="J449">
            <v>54450.6484375</v>
          </cell>
          <cell r="K449" t="str">
            <v>Sample Survey</v>
          </cell>
        </row>
        <row r="450">
          <cell r="A450" t="str">
            <v>Brazil-L6-T-Y45T54</v>
          </cell>
          <cell r="B450" t="str">
            <v>BRA</v>
          </cell>
          <cell r="C450" t="str">
            <v>Brazil</v>
          </cell>
          <cell r="D450" t="str">
            <v>2015</v>
          </cell>
          <cell r="E450" t="str">
            <v>FTFY_EARNERS</v>
          </cell>
          <cell r="F450" t="str">
            <v>L6</v>
          </cell>
          <cell r="G450" t="str">
            <v>T</v>
          </cell>
          <cell r="H450" t="str">
            <v>Y45T54</v>
          </cell>
          <cell r="I450" t="str">
            <v>BRL</v>
          </cell>
          <cell r="J450">
            <v>58612.48828125</v>
          </cell>
          <cell r="K450" t="str">
            <v>Sample Survey</v>
          </cell>
        </row>
        <row r="451">
          <cell r="A451" t="str">
            <v>Brazil-L6-T-Y55T64</v>
          </cell>
          <cell r="B451" t="str">
            <v>BRA</v>
          </cell>
          <cell r="C451" t="str">
            <v>Brazil</v>
          </cell>
          <cell r="D451" t="str">
            <v>2015</v>
          </cell>
          <cell r="E451" t="str">
            <v>FTFY_EARNERS</v>
          </cell>
          <cell r="F451" t="str">
            <v>L6</v>
          </cell>
          <cell r="G451" t="str">
            <v>T</v>
          </cell>
          <cell r="H451" t="str">
            <v>Y55T64</v>
          </cell>
          <cell r="I451" t="str">
            <v>BRL</v>
          </cell>
          <cell r="J451">
            <v>74634.84375</v>
          </cell>
          <cell r="K451" t="str">
            <v>Sample Survey</v>
          </cell>
        </row>
        <row r="452">
          <cell r="A452" t="str">
            <v>Brazil-L6T8-F-Y25T34</v>
          </cell>
          <cell r="B452" t="str">
            <v>BRA</v>
          </cell>
          <cell r="C452" t="str">
            <v>Brazil</v>
          </cell>
          <cell r="D452" t="str">
            <v>2015</v>
          </cell>
          <cell r="E452" t="str">
            <v>FTFY_EARNERS</v>
          </cell>
          <cell r="F452" t="str">
            <v>L6T8</v>
          </cell>
          <cell r="G452" t="str">
            <v>F</v>
          </cell>
          <cell r="H452" t="str">
            <v>Y25T34</v>
          </cell>
          <cell r="I452" t="str">
            <v>BRL</v>
          </cell>
          <cell r="J452">
            <v>35706.83984375</v>
          </cell>
          <cell r="K452" t="str">
            <v>Sample Survey</v>
          </cell>
        </row>
        <row r="453">
          <cell r="A453" t="str">
            <v>Brazil-L6T8-F-Y25T64</v>
          </cell>
          <cell r="B453" t="str">
            <v>BRA</v>
          </cell>
          <cell r="C453" t="str">
            <v>Brazil</v>
          </cell>
          <cell r="D453" t="str">
            <v>2015</v>
          </cell>
          <cell r="E453" t="str">
            <v>FTFY_EARNERS</v>
          </cell>
          <cell r="F453" t="str">
            <v>L6T8</v>
          </cell>
          <cell r="G453" t="str">
            <v>F</v>
          </cell>
          <cell r="H453" t="str">
            <v>Y25T64</v>
          </cell>
          <cell r="I453" t="str">
            <v>BRL</v>
          </cell>
          <cell r="J453">
            <v>44485.87890625</v>
          </cell>
          <cell r="K453" t="str">
            <v>Sample Survey</v>
          </cell>
        </row>
        <row r="454">
          <cell r="A454" t="str">
            <v>Brazil-L6T8-F-Y35T44</v>
          </cell>
          <cell r="B454" t="str">
            <v>BRA</v>
          </cell>
          <cell r="C454" t="str">
            <v>Brazil</v>
          </cell>
          <cell r="D454" t="str">
            <v>2015</v>
          </cell>
          <cell r="E454" t="str">
            <v>FTFY_EARNERS</v>
          </cell>
          <cell r="F454" t="str">
            <v>L6T8</v>
          </cell>
          <cell r="G454" t="str">
            <v>F</v>
          </cell>
          <cell r="H454" t="str">
            <v>Y35T44</v>
          </cell>
          <cell r="I454" t="str">
            <v>BRL</v>
          </cell>
          <cell r="J454">
            <v>45705.44140625</v>
          </cell>
          <cell r="K454" t="str">
            <v>Sample Survey</v>
          </cell>
        </row>
        <row r="455">
          <cell r="A455" t="str">
            <v>Brazil-L6T8-F-Y45T54</v>
          </cell>
          <cell r="B455" t="str">
            <v>BRA</v>
          </cell>
          <cell r="C455" t="str">
            <v>Brazil</v>
          </cell>
          <cell r="D455" t="str">
            <v>2015</v>
          </cell>
          <cell r="E455" t="str">
            <v>FTFY_EARNERS</v>
          </cell>
          <cell r="F455" t="str">
            <v>L6T8</v>
          </cell>
          <cell r="G455" t="str">
            <v>F</v>
          </cell>
          <cell r="H455" t="str">
            <v>Y45T54</v>
          </cell>
          <cell r="I455" t="str">
            <v>BRL</v>
          </cell>
          <cell r="J455">
            <v>50697.4765625</v>
          </cell>
          <cell r="K455" t="str">
            <v>Sample Survey</v>
          </cell>
        </row>
        <row r="456">
          <cell r="A456" t="str">
            <v>Brazil-L6T8-F-Y55T64</v>
          </cell>
          <cell r="B456" t="str">
            <v>BRA</v>
          </cell>
          <cell r="C456" t="str">
            <v>Brazil</v>
          </cell>
          <cell r="D456" t="str">
            <v>2015</v>
          </cell>
          <cell r="E456" t="str">
            <v>FTFY_EARNERS</v>
          </cell>
          <cell r="F456" t="str">
            <v>L6T8</v>
          </cell>
          <cell r="G456" t="str">
            <v>F</v>
          </cell>
          <cell r="H456" t="str">
            <v>Y55T64</v>
          </cell>
          <cell r="I456" t="str">
            <v>BRL</v>
          </cell>
          <cell r="J456">
            <v>58860.484375</v>
          </cell>
          <cell r="K456" t="str">
            <v>Sample Survey</v>
          </cell>
        </row>
        <row r="457">
          <cell r="A457" t="str">
            <v>Brazil-L6T8-M-Y25T34</v>
          </cell>
          <cell r="B457" t="str">
            <v>BRA</v>
          </cell>
          <cell r="C457" t="str">
            <v>Brazil</v>
          </cell>
          <cell r="D457" t="str">
            <v>2015</v>
          </cell>
          <cell r="E457" t="str">
            <v>FTFY_EARNERS</v>
          </cell>
          <cell r="F457" t="str">
            <v>L6T8</v>
          </cell>
          <cell r="G457" t="str">
            <v>M</v>
          </cell>
          <cell r="H457" t="str">
            <v>Y25T34</v>
          </cell>
          <cell r="I457" t="str">
            <v>BRL</v>
          </cell>
          <cell r="J457">
            <v>51078.9765625</v>
          </cell>
          <cell r="K457" t="str">
            <v>Sample Survey</v>
          </cell>
        </row>
        <row r="458">
          <cell r="A458" t="str">
            <v>Brazil-L6T8-M-Y25T64</v>
          </cell>
          <cell r="B458" t="str">
            <v>BRA</v>
          </cell>
          <cell r="C458" t="str">
            <v>Brazil</v>
          </cell>
          <cell r="D458" t="str">
            <v>2015</v>
          </cell>
          <cell r="E458" t="str">
            <v>FTFY_EARNERS</v>
          </cell>
          <cell r="F458" t="str">
            <v>L6T8</v>
          </cell>
          <cell r="G458" t="str">
            <v>M</v>
          </cell>
          <cell r="H458" t="str">
            <v>Y25T64</v>
          </cell>
          <cell r="I458" t="str">
            <v>BRL</v>
          </cell>
          <cell r="J458">
            <v>68103.8046875</v>
          </cell>
          <cell r="K458" t="str">
            <v>Sample Survey</v>
          </cell>
        </row>
        <row r="459">
          <cell r="A459" t="str">
            <v>Brazil-L6T8-M-Y35T44</v>
          </cell>
          <cell r="B459" t="str">
            <v>BRA</v>
          </cell>
          <cell r="C459" t="str">
            <v>Brazil</v>
          </cell>
          <cell r="D459" t="str">
            <v>2015</v>
          </cell>
          <cell r="E459" t="str">
            <v>FTFY_EARNERS</v>
          </cell>
          <cell r="F459" t="str">
            <v>L6T8</v>
          </cell>
          <cell r="G459" t="str">
            <v>M</v>
          </cell>
          <cell r="H459" t="str">
            <v>Y35T44</v>
          </cell>
          <cell r="I459" t="str">
            <v>BRL</v>
          </cell>
          <cell r="J459">
            <v>69526.046875</v>
          </cell>
          <cell r="K459" t="str">
            <v>Sample Survey</v>
          </cell>
        </row>
        <row r="460">
          <cell r="A460" t="str">
            <v>Brazil-L6T8-M-Y45T54</v>
          </cell>
          <cell r="B460" t="str">
            <v>BRA</v>
          </cell>
          <cell r="C460" t="str">
            <v>Brazil</v>
          </cell>
          <cell r="D460" t="str">
            <v>2015</v>
          </cell>
          <cell r="E460" t="str">
            <v>FTFY_EARNERS</v>
          </cell>
          <cell r="F460" t="str">
            <v>L6T8</v>
          </cell>
          <cell r="G460" t="str">
            <v>M</v>
          </cell>
          <cell r="H460" t="str">
            <v>Y45T54</v>
          </cell>
          <cell r="I460" t="str">
            <v>BRL</v>
          </cell>
          <cell r="J460">
            <v>75569.65625</v>
          </cell>
          <cell r="K460" t="str">
            <v>Sample Survey</v>
          </cell>
        </row>
        <row r="461">
          <cell r="A461" t="str">
            <v>Brazil-L6T8-M-Y55T64</v>
          </cell>
          <cell r="B461" t="str">
            <v>BRA</v>
          </cell>
          <cell r="C461" t="str">
            <v>Brazil</v>
          </cell>
          <cell r="D461" t="str">
            <v>2015</v>
          </cell>
          <cell r="E461" t="str">
            <v>FTFY_EARNERS</v>
          </cell>
          <cell r="F461" t="str">
            <v>L6T8</v>
          </cell>
          <cell r="G461" t="str">
            <v>M</v>
          </cell>
          <cell r="H461" t="str">
            <v>Y55T64</v>
          </cell>
          <cell r="I461" t="str">
            <v>BRL</v>
          </cell>
          <cell r="J461">
            <v>93540.890625</v>
          </cell>
          <cell r="K461" t="str">
            <v>Sample Survey</v>
          </cell>
        </row>
        <row r="462">
          <cell r="A462" t="str">
            <v>Brazil-L6T8-T-Y25T34</v>
          </cell>
          <cell r="B462" t="str">
            <v>BRA</v>
          </cell>
          <cell r="C462" t="str">
            <v>Brazil</v>
          </cell>
          <cell r="D462" t="str">
            <v>2015</v>
          </cell>
          <cell r="E462" t="str">
            <v>FTFY_EARNERS</v>
          </cell>
          <cell r="F462" t="str">
            <v>L6T8</v>
          </cell>
          <cell r="G462" t="str">
            <v>T</v>
          </cell>
          <cell r="H462" t="str">
            <v>Y25T34</v>
          </cell>
          <cell r="I462" t="str">
            <v>BRL</v>
          </cell>
          <cell r="J462">
            <v>42763.68359375</v>
          </cell>
          <cell r="K462" t="str">
            <v>Sample Survey</v>
          </cell>
        </row>
        <row r="463">
          <cell r="A463" t="str">
            <v>Brazil-L6T8-T-Y25T64</v>
          </cell>
          <cell r="B463" t="str">
            <v>BRA</v>
          </cell>
          <cell r="C463" t="str">
            <v>Brazil</v>
          </cell>
          <cell r="D463" t="str">
            <v>2015</v>
          </cell>
          <cell r="E463" t="str">
            <v>FTFY_EARNERS</v>
          </cell>
          <cell r="F463" t="str">
            <v>L6T8</v>
          </cell>
          <cell r="G463" t="str">
            <v>T</v>
          </cell>
          <cell r="H463" t="str">
            <v>Y25T64</v>
          </cell>
          <cell r="I463" t="str">
            <v>BRL</v>
          </cell>
          <cell r="J463">
            <v>55955.44140625</v>
          </cell>
          <cell r="K463" t="str">
            <v>Sample Survey</v>
          </cell>
        </row>
        <row r="464">
          <cell r="A464" t="str">
            <v>Brazil-L6T8-T-Y35T44</v>
          </cell>
          <cell r="B464" t="str">
            <v>BRA</v>
          </cell>
          <cell r="C464" t="str">
            <v>Brazil</v>
          </cell>
          <cell r="D464" t="str">
            <v>2015</v>
          </cell>
          <cell r="E464" t="str">
            <v>FTFY_EARNERS</v>
          </cell>
          <cell r="F464" t="str">
            <v>L6T8</v>
          </cell>
          <cell r="G464" t="str">
            <v>T</v>
          </cell>
          <cell r="H464" t="str">
            <v>Y35T44</v>
          </cell>
          <cell r="I464" t="str">
            <v>BRL</v>
          </cell>
          <cell r="J464">
            <v>57221.21484375</v>
          </cell>
          <cell r="K464" t="str">
            <v>Sample Survey</v>
          </cell>
        </row>
        <row r="465">
          <cell r="A465" t="str">
            <v>Brazil-L6T8-T-Y45T54</v>
          </cell>
          <cell r="B465" t="str">
            <v>BRA</v>
          </cell>
          <cell r="C465" t="str">
            <v>Brazil</v>
          </cell>
          <cell r="D465" t="str">
            <v>2015</v>
          </cell>
          <cell r="E465" t="str">
            <v>FTFY_EARNERS</v>
          </cell>
          <cell r="F465" t="str">
            <v>L6T8</v>
          </cell>
          <cell r="G465" t="str">
            <v>T</v>
          </cell>
          <cell r="H465" t="str">
            <v>Y45T54</v>
          </cell>
          <cell r="I465" t="str">
            <v>BRL</v>
          </cell>
          <cell r="J465">
            <v>62713.015625</v>
          </cell>
          <cell r="K465" t="str">
            <v>Sample Survey</v>
          </cell>
        </row>
        <row r="466">
          <cell r="A466" t="str">
            <v>Brazil-L6T8-T-Y55T64</v>
          </cell>
          <cell r="B466" t="str">
            <v>BRA</v>
          </cell>
          <cell r="C466" t="str">
            <v>Brazil</v>
          </cell>
          <cell r="D466" t="str">
            <v>2015</v>
          </cell>
          <cell r="E466" t="str">
            <v>FTFY_EARNERS</v>
          </cell>
          <cell r="F466" t="str">
            <v>L6T8</v>
          </cell>
          <cell r="G466" t="str">
            <v>T</v>
          </cell>
          <cell r="H466" t="str">
            <v>Y55T64</v>
          </cell>
          <cell r="I466" t="str">
            <v>BRL</v>
          </cell>
          <cell r="J466">
            <v>79180.7890625</v>
          </cell>
          <cell r="K466" t="str">
            <v>Sample Survey</v>
          </cell>
        </row>
        <row r="467">
          <cell r="A467" t="str">
            <v>Brazil-L7T8-F-Y25T34</v>
          </cell>
          <cell r="B467" t="str">
            <v>BRA</v>
          </cell>
          <cell r="C467" t="str">
            <v>Brazil</v>
          </cell>
          <cell r="D467" t="str">
            <v>2015</v>
          </cell>
          <cell r="E467" t="str">
            <v>FTFY_EARNERS</v>
          </cell>
          <cell r="F467" t="str">
            <v>L7T8</v>
          </cell>
          <cell r="G467" t="str">
            <v>F</v>
          </cell>
          <cell r="H467" t="str">
            <v>Y25T34</v>
          </cell>
          <cell r="I467" t="str">
            <v>BRL</v>
          </cell>
          <cell r="J467">
            <v>62362.359375</v>
          </cell>
          <cell r="K467" t="str">
            <v>Sample Survey</v>
          </cell>
        </row>
        <row r="468">
          <cell r="A468" t="str">
            <v>Brazil-L7T8-F-Y25T64</v>
          </cell>
          <cell r="B468" t="str">
            <v>BRA</v>
          </cell>
          <cell r="C468" t="str">
            <v>Brazil</v>
          </cell>
          <cell r="D468" t="str">
            <v>2015</v>
          </cell>
          <cell r="E468" t="str">
            <v>FTFY_EARNERS</v>
          </cell>
          <cell r="F468" t="str">
            <v>L7T8</v>
          </cell>
          <cell r="G468" t="str">
            <v>F</v>
          </cell>
          <cell r="H468" t="str">
            <v>Y25T64</v>
          </cell>
          <cell r="I468" t="str">
            <v>BRL</v>
          </cell>
          <cell r="J468">
            <v>81287.0546875</v>
          </cell>
          <cell r="K468" t="str">
            <v>Sample Survey</v>
          </cell>
        </row>
        <row r="469">
          <cell r="A469" t="str">
            <v>Brazil-L7T8-F-Y35T44</v>
          </cell>
          <cell r="B469" t="str">
            <v>BRA</v>
          </cell>
          <cell r="C469" t="str">
            <v>Brazil</v>
          </cell>
          <cell r="D469" t="str">
            <v>2015</v>
          </cell>
          <cell r="E469" t="str">
            <v>FTFY_EARNERS</v>
          </cell>
          <cell r="F469" t="str">
            <v>L7T8</v>
          </cell>
          <cell r="G469" t="str">
            <v>F</v>
          </cell>
          <cell r="H469" t="str">
            <v>Y35T44</v>
          </cell>
          <cell r="I469" t="str">
            <v>BRL</v>
          </cell>
          <cell r="J469">
            <v>78964.0078125</v>
          </cell>
          <cell r="K469" t="str">
            <v>Sample Survey</v>
          </cell>
        </row>
        <row r="470">
          <cell r="A470" t="str">
            <v>Brazil-L7T8-F-Y45T54</v>
          </cell>
          <cell r="B470" t="str">
            <v>BRA</v>
          </cell>
          <cell r="C470" t="str">
            <v>Brazil</v>
          </cell>
          <cell r="D470" t="str">
            <v>2015</v>
          </cell>
          <cell r="E470" t="str">
            <v>FTFY_EARNERS</v>
          </cell>
          <cell r="F470" t="str">
            <v>L7T8</v>
          </cell>
          <cell r="G470" t="str">
            <v>F</v>
          </cell>
          <cell r="H470" t="str">
            <v>Y45T54</v>
          </cell>
          <cell r="I470" t="str">
            <v>BRL</v>
          </cell>
          <cell r="J470">
            <v>89234.96875</v>
          </cell>
          <cell r="K470" t="str">
            <v>Sample Survey</v>
          </cell>
        </row>
        <row r="471">
          <cell r="A471" t="str">
            <v>Brazil-L7T8-F-Y55T64</v>
          </cell>
          <cell r="B471" t="str">
            <v>BRA</v>
          </cell>
          <cell r="C471" t="str">
            <v>Brazil</v>
          </cell>
          <cell r="D471" t="str">
            <v>2015</v>
          </cell>
          <cell r="E471" t="str">
            <v>FTFY_EARNERS</v>
          </cell>
          <cell r="F471" t="str">
            <v>L7T8</v>
          </cell>
          <cell r="G471" t="str">
            <v>F</v>
          </cell>
          <cell r="H471" t="str">
            <v>Y55T64</v>
          </cell>
          <cell r="I471" t="str">
            <v>BRL</v>
          </cell>
          <cell r="J471">
            <v>103499.4453125</v>
          </cell>
          <cell r="K471" t="str">
            <v>Sample Survey</v>
          </cell>
        </row>
        <row r="472">
          <cell r="A472" t="str">
            <v>Brazil-L7T8-M-Y25T34</v>
          </cell>
          <cell r="B472" t="str">
            <v>BRA</v>
          </cell>
          <cell r="C472" t="str">
            <v>Brazil</v>
          </cell>
          <cell r="D472" t="str">
            <v>2015</v>
          </cell>
          <cell r="E472" t="str">
            <v>FTFY_EARNERS</v>
          </cell>
          <cell r="F472" t="str">
            <v>L7T8</v>
          </cell>
          <cell r="G472" t="str">
            <v>M</v>
          </cell>
          <cell r="H472" t="str">
            <v>Y25T34</v>
          </cell>
          <cell r="I472" t="str">
            <v>BRL</v>
          </cell>
          <cell r="J472">
            <v>90981.3046875</v>
          </cell>
          <cell r="K472" t="str">
            <v>Sample Survey</v>
          </cell>
        </row>
        <row r="473">
          <cell r="A473" t="str">
            <v>Brazil-L7T8-M-Y25T64</v>
          </cell>
          <cell r="B473" t="str">
            <v>BRA</v>
          </cell>
          <cell r="C473" t="str">
            <v>Brazil</v>
          </cell>
          <cell r="D473" t="str">
            <v>2015</v>
          </cell>
          <cell r="E473" t="str">
            <v>FTFY_EARNERS</v>
          </cell>
          <cell r="F473" t="str">
            <v>L7T8</v>
          </cell>
          <cell r="G473" t="str">
            <v>M</v>
          </cell>
          <cell r="H473" t="str">
            <v>Y25T64</v>
          </cell>
          <cell r="I473" t="str">
            <v>BRL</v>
          </cell>
          <cell r="J473">
            <v>120905.9765625</v>
          </cell>
          <cell r="K473" t="str">
            <v>Sample Survey</v>
          </cell>
        </row>
        <row r="474">
          <cell r="A474" t="str">
            <v>Brazil-L7T8-M-Y35T44</v>
          </cell>
          <cell r="B474" t="str">
            <v>BRA</v>
          </cell>
          <cell r="C474" t="str">
            <v>Brazil</v>
          </cell>
          <cell r="D474" t="str">
            <v>2015</v>
          </cell>
          <cell r="E474" t="str">
            <v>FTFY_EARNERS</v>
          </cell>
          <cell r="F474" t="str">
            <v>L7T8</v>
          </cell>
          <cell r="G474" t="str">
            <v>M</v>
          </cell>
          <cell r="H474" t="str">
            <v>Y35T44</v>
          </cell>
          <cell r="I474" t="str">
            <v>BRL</v>
          </cell>
          <cell r="J474">
            <v>113478.015625</v>
          </cell>
          <cell r="K474" t="str">
            <v>Sample Survey</v>
          </cell>
        </row>
        <row r="475">
          <cell r="A475" t="str">
            <v>Brazil-L7T8-M-Y45T54</v>
          </cell>
          <cell r="B475" t="str">
            <v>BRA</v>
          </cell>
          <cell r="C475" t="str">
            <v>Brazil</v>
          </cell>
          <cell r="D475" t="str">
            <v>2015</v>
          </cell>
          <cell r="E475" t="str">
            <v>FTFY_EARNERS</v>
          </cell>
          <cell r="F475" t="str">
            <v>L7T8</v>
          </cell>
          <cell r="G475" t="str">
            <v>M</v>
          </cell>
          <cell r="H475" t="str">
            <v>Y45T54</v>
          </cell>
          <cell r="I475" t="str">
            <v>BRL</v>
          </cell>
          <cell r="J475">
            <v>141905.203125</v>
          </cell>
          <cell r="K475" t="str">
            <v>Sample Survey</v>
          </cell>
        </row>
        <row r="476">
          <cell r="A476" t="str">
            <v>Brazil-L7T8-M-Y55T64</v>
          </cell>
          <cell r="B476" t="str">
            <v>BRA</v>
          </cell>
          <cell r="C476" t="str">
            <v>Brazil</v>
          </cell>
          <cell r="D476" t="str">
            <v>2015</v>
          </cell>
          <cell r="E476" t="str">
            <v>FTFY_EARNERS</v>
          </cell>
          <cell r="F476" t="str">
            <v>L7T8</v>
          </cell>
          <cell r="G476" t="str">
            <v>M</v>
          </cell>
          <cell r="H476" t="str">
            <v>Y55T64</v>
          </cell>
          <cell r="I476" t="str">
            <v>BRL</v>
          </cell>
          <cell r="J476">
            <v>139546.21875</v>
          </cell>
          <cell r="K476" t="str">
            <v>Sample Survey</v>
          </cell>
        </row>
        <row r="477">
          <cell r="A477" t="str">
            <v>Brazil-L7T8-T-Y25T34</v>
          </cell>
          <cell r="B477" t="str">
            <v>BRA</v>
          </cell>
          <cell r="C477" t="str">
            <v>Brazil</v>
          </cell>
          <cell r="D477" t="str">
            <v>2015</v>
          </cell>
          <cell r="E477" t="str">
            <v>FTFY_EARNERS</v>
          </cell>
          <cell r="F477" t="str">
            <v>L7T8</v>
          </cell>
          <cell r="G477" t="str">
            <v>T</v>
          </cell>
          <cell r="H477" t="str">
            <v>Y25T34</v>
          </cell>
          <cell r="I477" t="str">
            <v>BRL</v>
          </cell>
          <cell r="J477">
            <v>76754.28125</v>
          </cell>
          <cell r="K477" t="str">
            <v>Sample Survey</v>
          </cell>
        </row>
        <row r="478">
          <cell r="A478" t="str">
            <v>Brazil-L7T8-T-Y25T64</v>
          </cell>
          <cell r="B478" t="str">
            <v>BRA</v>
          </cell>
          <cell r="C478" t="str">
            <v>Brazil</v>
          </cell>
          <cell r="D478" t="str">
            <v>2015</v>
          </cell>
          <cell r="E478" t="str">
            <v>FTFY_EARNERS</v>
          </cell>
          <cell r="F478" t="str">
            <v>L7T8</v>
          </cell>
          <cell r="G478" t="str">
            <v>T</v>
          </cell>
          <cell r="H478" t="str">
            <v>Y25T64</v>
          </cell>
          <cell r="I478" t="str">
            <v>BRL</v>
          </cell>
          <cell r="J478">
            <v>101937.2734375</v>
          </cell>
          <cell r="K478" t="str">
            <v>Sample Survey</v>
          </cell>
        </row>
        <row r="479">
          <cell r="A479" t="str">
            <v>Brazil-L7T8-T-Y35T44</v>
          </cell>
          <cell r="B479" t="str">
            <v>BRA</v>
          </cell>
          <cell r="C479" t="str">
            <v>Brazil</v>
          </cell>
          <cell r="D479" t="str">
            <v>2015</v>
          </cell>
          <cell r="E479" t="str">
            <v>FTFY_EARNERS</v>
          </cell>
          <cell r="F479" t="str">
            <v>L7T8</v>
          </cell>
          <cell r="G479" t="str">
            <v>T</v>
          </cell>
          <cell r="H479" t="str">
            <v>Y35T44</v>
          </cell>
          <cell r="I479" t="str">
            <v>BRL</v>
          </cell>
          <cell r="J479">
            <v>96836.0234375</v>
          </cell>
          <cell r="K479" t="str">
            <v>Sample Survey</v>
          </cell>
        </row>
        <row r="480">
          <cell r="A480" t="str">
            <v>Brazil-L7T8-T-Y45T54</v>
          </cell>
          <cell r="B480" t="str">
            <v>BRA</v>
          </cell>
          <cell r="C480" t="str">
            <v>Brazil</v>
          </cell>
          <cell r="D480" t="str">
            <v>2015</v>
          </cell>
          <cell r="E480" t="str">
            <v>FTFY_EARNERS</v>
          </cell>
          <cell r="F480" t="str">
            <v>L7T8</v>
          </cell>
          <cell r="G480" t="str">
            <v>T</v>
          </cell>
          <cell r="H480" t="str">
            <v>Y45T54</v>
          </cell>
          <cell r="I480" t="str">
            <v>BRL</v>
          </cell>
          <cell r="J480">
            <v>115529.0078125</v>
          </cell>
          <cell r="K480" t="str">
            <v>Sample Survey</v>
          </cell>
        </row>
        <row r="481">
          <cell r="A481" t="str">
            <v>Brazil-L7T8-T-Y55T64</v>
          </cell>
          <cell r="B481" t="str">
            <v>BRA</v>
          </cell>
          <cell r="C481" t="str">
            <v>Brazil</v>
          </cell>
          <cell r="D481" t="str">
            <v>2015</v>
          </cell>
          <cell r="E481" t="str">
            <v>FTFY_EARNERS</v>
          </cell>
          <cell r="F481" t="str">
            <v>L7T8</v>
          </cell>
          <cell r="G481" t="str">
            <v>T</v>
          </cell>
          <cell r="H481" t="str">
            <v>Y55T64</v>
          </cell>
          <cell r="I481" t="str">
            <v>BRL</v>
          </cell>
          <cell r="J481">
            <v>125061.1171875</v>
          </cell>
          <cell r="K481" t="str">
            <v>Sample Survey</v>
          </cell>
        </row>
        <row r="482">
          <cell r="A482" t="str">
            <v>Canada-L3-F-Y25T34</v>
          </cell>
          <cell r="B482" t="str">
            <v>CAN</v>
          </cell>
          <cell r="C482" t="str">
            <v>Canada</v>
          </cell>
          <cell r="D482" t="str">
            <v>2014</v>
          </cell>
          <cell r="E482" t="str">
            <v>FTFY_EARNERS</v>
          </cell>
          <cell r="F482" t="str">
            <v>L3</v>
          </cell>
          <cell r="G482" t="str">
            <v>F</v>
          </cell>
          <cell r="H482" t="str">
            <v>Y25T34</v>
          </cell>
          <cell r="I482" t="str">
            <v>CAD</v>
          </cell>
          <cell r="J482">
            <v>35447.73046875</v>
          </cell>
          <cell r="K482" t="str">
            <v>Tax Register(s)</v>
          </cell>
        </row>
        <row r="483">
          <cell r="A483" t="str">
            <v>Canada-L3-F-Y25T64</v>
          </cell>
          <cell r="B483" t="str">
            <v>CAN</v>
          </cell>
          <cell r="C483" t="str">
            <v>Canada</v>
          </cell>
          <cell r="D483" t="str">
            <v>2014</v>
          </cell>
          <cell r="E483" t="str">
            <v>FTFY_EARNERS</v>
          </cell>
          <cell r="F483" t="str">
            <v>L3</v>
          </cell>
          <cell r="G483" t="str">
            <v>F</v>
          </cell>
          <cell r="H483" t="str">
            <v>Y25T64</v>
          </cell>
          <cell r="I483" t="str">
            <v>CAD</v>
          </cell>
          <cell r="J483">
            <v>44281.79296875</v>
          </cell>
          <cell r="K483" t="str">
            <v>Tax Register(s)</v>
          </cell>
        </row>
        <row r="484">
          <cell r="A484" t="str">
            <v>Canada-L3-F-Y35T44</v>
          </cell>
          <cell r="B484" t="str">
            <v>CAN</v>
          </cell>
          <cell r="C484" t="str">
            <v>Canada</v>
          </cell>
          <cell r="D484" t="str">
            <v>2014</v>
          </cell>
          <cell r="E484" t="str">
            <v>FTFY_EARNERS</v>
          </cell>
          <cell r="F484" t="str">
            <v>L3</v>
          </cell>
          <cell r="G484" t="str">
            <v>F</v>
          </cell>
          <cell r="H484" t="str">
            <v>Y35T44</v>
          </cell>
          <cell r="I484" t="str">
            <v>CAD</v>
          </cell>
          <cell r="J484">
            <v>47071.8359375</v>
          </cell>
          <cell r="K484" t="str">
            <v>Tax Register(s)</v>
          </cell>
        </row>
        <row r="485">
          <cell r="A485" t="str">
            <v>Canada-L3-F-Y45T54</v>
          </cell>
          <cell r="B485" t="str">
            <v>CAN</v>
          </cell>
          <cell r="C485" t="str">
            <v>Canada</v>
          </cell>
          <cell r="D485" t="str">
            <v>2014</v>
          </cell>
          <cell r="E485" t="str">
            <v>FTFY_EARNERS</v>
          </cell>
          <cell r="F485" t="str">
            <v>L3</v>
          </cell>
          <cell r="G485" t="str">
            <v>F</v>
          </cell>
          <cell r="H485" t="str">
            <v>Y45T54</v>
          </cell>
          <cell r="I485" t="str">
            <v>CAD</v>
          </cell>
          <cell r="J485">
            <v>47053.48046875</v>
          </cell>
          <cell r="K485" t="str">
            <v>Tax Register(s)</v>
          </cell>
        </row>
        <row r="486">
          <cell r="A486" t="str">
            <v>Canada-L3-F-Y55T64</v>
          </cell>
          <cell r="B486" t="str">
            <v>CAN</v>
          </cell>
          <cell r="C486" t="str">
            <v>Canada</v>
          </cell>
          <cell r="D486" t="str">
            <v>2014</v>
          </cell>
          <cell r="E486" t="str">
            <v>FTFY_EARNERS</v>
          </cell>
          <cell r="F486" t="str">
            <v>L3</v>
          </cell>
          <cell r="G486" t="str">
            <v>F</v>
          </cell>
          <cell r="H486" t="str">
            <v>Y55T64</v>
          </cell>
          <cell r="I486" t="str">
            <v>CAD</v>
          </cell>
          <cell r="J486">
            <v>45693.05078125</v>
          </cell>
          <cell r="K486" t="str">
            <v>Tax Register(s)</v>
          </cell>
        </row>
        <row r="487">
          <cell r="A487" t="str">
            <v>Canada-L3-M-Y25T34</v>
          </cell>
          <cell r="B487" t="str">
            <v>CAN</v>
          </cell>
          <cell r="C487" t="str">
            <v>Canada</v>
          </cell>
          <cell r="D487" t="str">
            <v>2014</v>
          </cell>
          <cell r="E487" t="str">
            <v>FTFY_EARNERS</v>
          </cell>
          <cell r="F487" t="str">
            <v>L3</v>
          </cell>
          <cell r="G487" t="str">
            <v>M</v>
          </cell>
          <cell r="H487" t="str">
            <v>Y25T34</v>
          </cell>
          <cell r="I487" t="str">
            <v>CAD</v>
          </cell>
          <cell r="J487">
            <v>53198.83984375</v>
          </cell>
          <cell r="K487" t="str">
            <v>Tax Register(s)</v>
          </cell>
        </row>
        <row r="488">
          <cell r="A488" t="str">
            <v>Canada-L3-M-Y25T64</v>
          </cell>
          <cell r="B488" t="str">
            <v>CAN</v>
          </cell>
          <cell r="C488" t="str">
            <v>Canada</v>
          </cell>
          <cell r="D488" t="str">
            <v>2014</v>
          </cell>
          <cell r="E488" t="str">
            <v>FTFY_EARNERS</v>
          </cell>
          <cell r="F488" t="str">
            <v>L3</v>
          </cell>
          <cell r="G488" t="str">
            <v>M</v>
          </cell>
          <cell r="H488" t="str">
            <v>Y25T64</v>
          </cell>
          <cell r="I488" t="str">
            <v>CAD</v>
          </cell>
          <cell r="J488">
            <v>57847.44140625</v>
          </cell>
          <cell r="K488" t="str">
            <v>Tax Register(s)</v>
          </cell>
        </row>
        <row r="489">
          <cell r="A489" t="str">
            <v>Canada-L3-M-Y35T44</v>
          </cell>
          <cell r="B489" t="str">
            <v>CAN</v>
          </cell>
          <cell r="C489" t="str">
            <v>Canada</v>
          </cell>
          <cell r="D489" t="str">
            <v>2014</v>
          </cell>
          <cell r="E489" t="str">
            <v>FTFY_EARNERS</v>
          </cell>
          <cell r="F489" t="str">
            <v>L3</v>
          </cell>
          <cell r="G489" t="str">
            <v>M</v>
          </cell>
          <cell r="H489" t="str">
            <v>Y35T44</v>
          </cell>
          <cell r="I489" t="str">
            <v>CAD</v>
          </cell>
          <cell r="J489">
            <v>58708.6171875</v>
          </cell>
          <cell r="K489" t="str">
            <v>Tax Register(s)</v>
          </cell>
        </row>
        <row r="490">
          <cell r="A490" t="str">
            <v>Canada-L3-M-Y45T54</v>
          </cell>
          <cell r="B490" t="str">
            <v>CAN</v>
          </cell>
          <cell r="C490" t="str">
            <v>Canada</v>
          </cell>
          <cell r="D490" t="str">
            <v>2014</v>
          </cell>
          <cell r="E490" t="str">
            <v>FTFY_EARNERS</v>
          </cell>
          <cell r="F490" t="str">
            <v>L3</v>
          </cell>
          <cell r="G490" t="str">
            <v>M</v>
          </cell>
          <cell r="H490" t="str">
            <v>Y45T54</v>
          </cell>
          <cell r="I490" t="str">
            <v>CAD</v>
          </cell>
          <cell r="J490">
            <v>59978.78515625</v>
          </cell>
          <cell r="K490" t="str">
            <v>Tax Register(s)</v>
          </cell>
        </row>
        <row r="491">
          <cell r="A491" t="str">
            <v>Canada-L3-M-Y55T64</v>
          </cell>
          <cell r="B491" t="str">
            <v>CAN</v>
          </cell>
          <cell r="C491" t="str">
            <v>Canada</v>
          </cell>
          <cell r="D491" t="str">
            <v>2014</v>
          </cell>
          <cell r="E491" t="str">
            <v>FTFY_EARNERS</v>
          </cell>
          <cell r="F491" t="str">
            <v>L3</v>
          </cell>
          <cell r="G491" t="str">
            <v>M</v>
          </cell>
          <cell r="H491" t="str">
            <v>Y55T64</v>
          </cell>
          <cell r="I491" t="str">
            <v>CAD</v>
          </cell>
          <cell r="J491">
            <v>58796.9921875</v>
          </cell>
          <cell r="K491" t="str">
            <v>Tax Register(s)</v>
          </cell>
        </row>
        <row r="492">
          <cell r="A492" t="str">
            <v>Canada-L3-T-Y25T34</v>
          </cell>
          <cell r="B492" t="str">
            <v>CAN</v>
          </cell>
          <cell r="C492" t="str">
            <v>Canada</v>
          </cell>
          <cell r="D492" t="str">
            <v>2014</v>
          </cell>
          <cell r="E492" t="str">
            <v>FTFY_EARNERS</v>
          </cell>
          <cell r="F492" t="str">
            <v>L3</v>
          </cell>
          <cell r="G492" t="str">
            <v>T</v>
          </cell>
          <cell r="H492" t="str">
            <v>Y25T34</v>
          </cell>
          <cell r="I492" t="str">
            <v>CAD</v>
          </cell>
          <cell r="J492">
            <v>46948.5703125</v>
          </cell>
          <cell r="K492" t="str">
            <v>Tax Register(s)</v>
          </cell>
        </row>
        <row r="493">
          <cell r="A493" t="str">
            <v>Canada-L3-T-Y25T64</v>
          </cell>
          <cell r="B493" t="str">
            <v>CAN</v>
          </cell>
          <cell r="C493" t="str">
            <v>Canada</v>
          </cell>
          <cell r="D493" t="str">
            <v>2014</v>
          </cell>
          <cell r="E493" t="str">
            <v>FTFY_EARNERS</v>
          </cell>
          <cell r="F493" t="str">
            <v>L3</v>
          </cell>
          <cell r="G493" t="str">
            <v>T</v>
          </cell>
          <cell r="H493" t="str">
            <v>Y25T64</v>
          </cell>
          <cell r="I493" t="str">
            <v>CAD</v>
          </cell>
          <cell r="J493">
            <v>52785.6875</v>
          </cell>
          <cell r="K493" t="str">
            <v>Tax Register(s)</v>
          </cell>
        </row>
        <row r="494">
          <cell r="A494" t="str">
            <v>Canada-L3-T-Y35T44</v>
          </cell>
          <cell r="B494" t="str">
            <v>CAN</v>
          </cell>
          <cell r="C494" t="str">
            <v>Canada</v>
          </cell>
          <cell r="D494" t="str">
            <v>2014</v>
          </cell>
          <cell r="E494" t="str">
            <v>FTFY_EARNERS</v>
          </cell>
          <cell r="F494" t="str">
            <v>L3</v>
          </cell>
          <cell r="G494" t="str">
            <v>T</v>
          </cell>
          <cell r="H494" t="str">
            <v>Y35T44</v>
          </cell>
          <cell r="I494" t="str">
            <v>CAD</v>
          </cell>
          <cell r="J494">
            <v>54570.65625</v>
          </cell>
          <cell r="K494" t="str">
            <v>Tax Register(s)</v>
          </cell>
        </row>
        <row r="495">
          <cell r="A495" t="str">
            <v>Canada-L3-T-Y45T54</v>
          </cell>
          <cell r="B495" t="str">
            <v>CAN</v>
          </cell>
          <cell r="C495" t="str">
            <v>Canada</v>
          </cell>
          <cell r="D495" t="str">
            <v>2014</v>
          </cell>
          <cell r="E495" t="str">
            <v>FTFY_EARNERS</v>
          </cell>
          <cell r="F495" t="str">
            <v>L3</v>
          </cell>
          <cell r="G495" t="str">
            <v>T</v>
          </cell>
          <cell r="H495" t="str">
            <v>Y45T54</v>
          </cell>
          <cell r="I495" t="str">
            <v>CAD</v>
          </cell>
          <cell r="J495">
            <v>55015.12109375</v>
          </cell>
          <cell r="K495" t="str">
            <v>Tax Register(s)</v>
          </cell>
        </row>
        <row r="496">
          <cell r="A496" t="str">
            <v>Canada-L3-T-Y55T64</v>
          </cell>
          <cell r="B496" t="str">
            <v>CAN</v>
          </cell>
          <cell r="C496" t="str">
            <v>Canada</v>
          </cell>
          <cell r="D496" t="str">
            <v>2014</v>
          </cell>
          <cell r="E496" t="str">
            <v>FTFY_EARNERS</v>
          </cell>
          <cell r="F496" t="str">
            <v>L3</v>
          </cell>
          <cell r="G496" t="str">
            <v>T</v>
          </cell>
          <cell r="H496" t="str">
            <v>Y55T64</v>
          </cell>
          <cell r="I496" t="str">
            <v>CAD</v>
          </cell>
          <cell r="J496">
            <v>53569.99609375</v>
          </cell>
          <cell r="K496" t="str">
            <v>Tax Register(s)</v>
          </cell>
        </row>
        <row r="497">
          <cell r="A497" t="str">
            <v>Canada-L3T5-F-Y25T34</v>
          </cell>
          <cell r="B497" t="str">
            <v>CAN</v>
          </cell>
          <cell r="C497" t="str">
            <v>Canada</v>
          </cell>
          <cell r="D497" t="str">
            <v>2014</v>
          </cell>
          <cell r="E497" t="str">
            <v>FTFY_EARNERS</v>
          </cell>
          <cell r="F497" t="str">
            <v>L3T5</v>
          </cell>
          <cell r="G497" t="str">
            <v>F</v>
          </cell>
          <cell r="H497" t="str">
            <v>Y25T34</v>
          </cell>
          <cell r="I497" t="str">
            <v>CAD</v>
          </cell>
          <cell r="J497">
            <v>37887.27734375</v>
          </cell>
          <cell r="K497" t="str">
            <v>Tax Register(s)</v>
          </cell>
        </row>
        <row r="498">
          <cell r="A498" t="str">
            <v>Canada-L3T5-F-Y25T64</v>
          </cell>
          <cell r="B498" t="str">
            <v>CAN</v>
          </cell>
          <cell r="C498" t="str">
            <v>Canada</v>
          </cell>
          <cell r="D498" t="str">
            <v>2014</v>
          </cell>
          <cell r="E498" t="str">
            <v>FTFY_EARNERS</v>
          </cell>
          <cell r="F498" t="str">
            <v>L3T5</v>
          </cell>
          <cell r="G498" t="str">
            <v>F</v>
          </cell>
          <cell r="H498" t="str">
            <v>Y25T64</v>
          </cell>
          <cell r="I498" t="str">
            <v>CAD</v>
          </cell>
          <cell r="J498">
            <v>47486.51953125</v>
          </cell>
          <cell r="K498" t="str">
            <v>Tax Register(s)</v>
          </cell>
        </row>
        <row r="499">
          <cell r="A499" t="str">
            <v>Canada-L3T5-F-Y35T44</v>
          </cell>
          <cell r="B499" t="str">
            <v>CAN</v>
          </cell>
          <cell r="C499" t="str">
            <v>Canada</v>
          </cell>
          <cell r="D499" t="str">
            <v>2014</v>
          </cell>
          <cell r="E499" t="str">
            <v>FTFY_EARNERS</v>
          </cell>
          <cell r="F499" t="str">
            <v>L3T5</v>
          </cell>
          <cell r="G499" t="str">
            <v>F</v>
          </cell>
          <cell r="H499" t="str">
            <v>Y35T44</v>
          </cell>
          <cell r="I499" t="str">
            <v>CAD</v>
          </cell>
          <cell r="J499">
            <v>49334.10546875</v>
          </cell>
          <cell r="K499" t="str">
            <v>Tax Register(s)</v>
          </cell>
        </row>
        <row r="500">
          <cell r="A500" t="str">
            <v>Canada-L3T5-F-Y45T54</v>
          </cell>
          <cell r="B500" t="str">
            <v>CAN</v>
          </cell>
          <cell r="C500" t="str">
            <v>Canada</v>
          </cell>
          <cell r="D500" t="str">
            <v>2014</v>
          </cell>
          <cell r="E500" t="str">
            <v>FTFY_EARNERS</v>
          </cell>
          <cell r="F500" t="str">
            <v>L3T5</v>
          </cell>
          <cell r="G500" t="str">
            <v>F</v>
          </cell>
          <cell r="H500" t="str">
            <v>Y45T54</v>
          </cell>
          <cell r="I500" t="str">
            <v>CAD</v>
          </cell>
          <cell r="J500">
            <v>51415.90234375</v>
          </cell>
          <cell r="K500" t="str">
            <v>Tax Register(s)</v>
          </cell>
        </row>
        <row r="501">
          <cell r="A501" t="str">
            <v>Canada-L3T5-F-Y55T64</v>
          </cell>
          <cell r="B501" t="str">
            <v>CAN</v>
          </cell>
          <cell r="C501" t="str">
            <v>Canada</v>
          </cell>
          <cell r="D501" t="str">
            <v>2014</v>
          </cell>
          <cell r="E501" t="str">
            <v>FTFY_EARNERS</v>
          </cell>
          <cell r="F501" t="str">
            <v>L3T5</v>
          </cell>
          <cell r="G501" t="str">
            <v>F</v>
          </cell>
          <cell r="H501" t="str">
            <v>Y55T64</v>
          </cell>
          <cell r="I501" t="str">
            <v>CAD</v>
          </cell>
          <cell r="J501">
            <v>50218.61328125</v>
          </cell>
          <cell r="K501" t="str">
            <v>Tax Register(s)</v>
          </cell>
        </row>
        <row r="502">
          <cell r="A502" t="str">
            <v>Canada-L3T5-M-Y25T34</v>
          </cell>
          <cell r="B502" t="str">
            <v>CAN</v>
          </cell>
          <cell r="C502" t="str">
            <v>Canada</v>
          </cell>
          <cell r="D502" t="str">
            <v>2014</v>
          </cell>
          <cell r="E502" t="str">
            <v>FTFY_EARNERS</v>
          </cell>
          <cell r="F502" t="str">
            <v>L3T5</v>
          </cell>
          <cell r="G502" t="str">
            <v>M</v>
          </cell>
          <cell r="H502" t="str">
            <v>Y25T34</v>
          </cell>
          <cell r="I502" t="str">
            <v>CAD</v>
          </cell>
          <cell r="J502">
            <v>57090.78515625</v>
          </cell>
          <cell r="K502" t="str">
            <v>Tax Register(s)</v>
          </cell>
        </row>
        <row r="503">
          <cell r="A503" t="str">
            <v>Canada-L3T5-M-Y25T64</v>
          </cell>
          <cell r="B503" t="str">
            <v>CAN</v>
          </cell>
          <cell r="C503" t="str">
            <v>Canada</v>
          </cell>
          <cell r="D503" t="str">
            <v>2014</v>
          </cell>
          <cell r="E503" t="str">
            <v>FTFY_EARNERS</v>
          </cell>
          <cell r="F503" t="str">
            <v>L3T5</v>
          </cell>
          <cell r="G503" t="str">
            <v>M</v>
          </cell>
          <cell r="H503" t="str">
            <v>Y25T64</v>
          </cell>
          <cell r="I503" t="str">
            <v>CAD</v>
          </cell>
          <cell r="J503">
            <v>65019.640625</v>
          </cell>
          <cell r="K503" t="str">
            <v>Tax Register(s)</v>
          </cell>
        </row>
        <row r="504">
          <cell r="A504" t="str">
            <v>Canada-L3T5-M-Y35T44</v>
          </cell>
          <cell r="B504" t="str">
            <v>CAN</v>
          </cell>
          <cell r="C504" t="str">
            <v>Canada</v>
          </cell>
          <cell r="D504" t="str">
            <v>2014</v>
          </cell>
          <cell r="E504" t="str">
            <v>FTFY_EARNERS</v>
          </cell>
          <cell r="F504" t="str">
            <v>L3T5</v>
          </cell>
          <cell r="G504" t="str">
            <v>M</v>
          </cell>
          <cell r="H504" t="str">
            <v>Y35T44</v>
          </cell>
          <cell r="I504" t="str">
            <v>CAD</v>
          </cell>
          <cell r="J504">
            <v>66359.875</v>
          </cell>
          <cell r="K504" t="str">
            <v>Tax Register(s)</v>
          </cell>
        </row>
        <row r="505">
          <cell r="A505" t="str">
            <v>Canada-L3T5-M-Y45T54</v>
          </cell>
          <cell r="B505" t="str">
            <v>CAN</v>
          </cell>
          <cell r="C505" t="str">
            <v>Canada</v>
          </cell>
          <cell r="D505" t="str">
            <v>2014</v>
          </cell>
          <cell r="E505" t="str">
            <v>FTFY_EARNERS</v>
          </cell>
          <cell r="F505" t="str">
            <v>L3T5</v>
          </cell>
          <cell r="G505" t="str">
            <v>M</v>
          </cell>
          <cell r="H505" t="str">
            <v>Y45T54</v>
          </cell>
          <cell r="I505" t="str">
            <v>CAD</v>
          </cell>
          <cell r="J505">
            <v>70194.6640625</v>
          </cell>
          <cell r="K505" t="str">
            <v>Tax Register(s)</v>
          </cell>
        </row>
        <row r="506">
          <cell r="A506" t="str">
            <v>Canada-L3T5-M-Y55T64</v>
          </cell>
          <cell r="B506" t="str">
            <v>CAN</v>
          </cell>
          <cell r="C506" t="str">
            <v>Canada</v>
          </cell>
          <cell r="D506" t="str">
            <v>2014</v>
          </cell>
          <cell r="E506" t="str">
            <v>FTFY_EARNERS</v>
          </cell>
          <cell r="F506" t="str">
            <v>L3T5</v>
          </cell>
          <cell r="G506" t="str">
            <v>M</v>
          </cell>
          <cell r="H506" t="str">
            <v>Y55T64</v>
          </cell>
          <cell r="I506" t="str">
            <v>CAD</v>
          </cell>
          <cell r="J506">
            <v>64807.23828125</v>
          </cell>
          <cell r="K506" t="str">
            <v>Tax Register(s)</v>
          </cell>
        </row>
        <row r="507">
          <cell r="A507" t="str">
            <v>Canada-L3T5-T-Y25T34</v>
          </cell>
          <cell r="B507" t="str">
            <v>CAN</v>
          </cell>
          <cell r="C507" t="str">
            <v>Canada</v>
          </cell>
          <cell r="D507" t="str">
            <v>2014</v>
          </cell>
          <cell r="E507" t="str">
            <v>FTFY_EARNERS</v>
          </cell>
          <cell r="F507" t="str">
            <v>L3T5</v>
          </cell>
          <cell r="G507" t="str">
            <v>T</v>
          </cell>
          <cell r="H507" t="str">
            <v>Y25T34</v>
          </cell>
          <cell r="I507" t="str">
            <v>CAD</v>
          </cell>
          <cell r="J507">
            <v>49518.96484375</v>
          </cell>
          <cell r="K507" t="str">
            <v>Tax Register(s)</v>
          </cell>
        </row>
        <row r="508">
          <cell r="A508" t="str">
            <v>Canada-L3T5-T-Y25T64</v>
          </cell>
          <cell r="B508" t="str">
            <v>CAN</v>
          </cell>
          <cell r="C508" t="str">
            <v>Canada</v>
          </cell>
          <cell r="D508" t="str">
            <v>2014</v>
          </cell>
          <cell r="E508" t="str">
            <v>FTFY_EARNERS</v>
          </cell>
          <cell r="F508" t="str">
            <v>L3T5</v>
          </cell>
          <cell r="G508" t="str">
            <v>T</v>
          </cell>
          <cell r="H508" t="str">
            <v>Y25T64</v>
          </cell>
          <cell r="I508" t="str">
            <v>CAD</v>
          </cell>
          <cell r="J508">
            <v>57947.609375</v>
          </cell>
          <cell r="K508" t="str">
            <v>Tax Register(s)</v>
          </cell>
        </row>
        <row r="509">
          <cell r="A509" t="str">
            <v>Canada-L3T5-T-Y35T44</v>
          </cell>
          <cell r="B509" t="str">
            <v>CAN</v>
          </cell>
          <cell r="C509" t="str">
            <v>Canada</v>
          </cell>
          <cell r="D509" t="str">
            <v>2014</v>
          </cell>
          <cell r="E509" t="str">
            <v>FTFY_EARNERS</v>
          </cell>
          <cell r="F509" t="str">
            <v>L3T5</v>
          </cell>
          <cell r="G509" t="str">
            <v>T</v>
          </cell>
          <cell r="H509" t="str">
            <v>Y35T44</v>
          </cell>
          <cell r="I509" t="str">
            <v>CAD</v>
          </cell>
          <cell r="J509">
            <v>59684.75</v>
          </cell>
          <cell r="K509" t="str">
            <v>Tax Register(s)</v>
          </cell>
        </row>
        <row r="510">
          <cell r="A510" t="str">
            <v>Canada-L3T5-T-Y45T54</v>
          </cell>
          <cell r="B510" t="str">
            <v>CAN</v>
          </cell>
          <cell r="C510" t="str">
            <v>Canada</v>
          </cell>
          <cell r="D510" t="str">
            <v>2014</v>
          </cell>
          <cell r="E510" t="str">
            <v>FTFY_EARNERS</v>
          </cell>
          <cell r="F510" t="str">
            <v>L3T5</v>
          </cell>
          <cell r="G510" t="str">
            <v>T</v>
          </cell>
          <cell r="H510" t="str">
            <v>Y45T54</v>
          </cell>
          <cell r="I510" t="str">
            <v>CAD</v>
          </cell>
          <cell r="J510">
            <v>62505.6875</v>
          </cell>
          <cell r="K510" t="str">
            <v>Tax Register(s)</v>
          </cell>
        </row>
        <row r="511">
          <cell r="A511" t="str">
            <v>Canada-L3T5-T-Y55T64</v>
          </cell>
          <cell r="B511" t="str">
            <v>CAN</v>
          </cell>
          <cell r="C511" t="str">
            <v>Canada</v>
          </cell>
          <cell r="D511" t="str">
            <v>2014</v>
          </cell>
          <cell r="E511" t="str">
            <v>FTFY_EARNERS</v>
          </cell>
          <cell r="F511" t="str">
            <v>L3T5</v>
          </cell>
          <cell r="G511" t="str">
            <v>T</v>
          </cell>
          <cell r="H511" t="str">
            <v>Y55T64</v>
          </cell>
          <cell r="I511" t="str">
            <v>CAD</v>
          </cell>
          <cell r="J511">
            <v>58652.90234375</v>
          </cell>
          <cell r="K511" t="str">
            <v>Tax Register(s)</v>
          </cell>
        </row>
        <row r="512">
          <cell r="A512" t="str">
            <v>Canada-L4-F-Y25T34</v>
          </cell>
          <cell r="B512" t="str">
            <v>CAN</v>
          </cell>
          <cell r="C512" t="str">
            <v>Canada</v>
          </cell>
          <cell r="D512" t="str">
            <v>2014</v>
          </cell>
          <cell r="E512" t="str">
            <v>FTFY_EARNERS</v>
          </cell>
          <cell r="F512" t="str">
            <v>L4</v>
          </cell>
          <cell r="G512" t="str">
            <v>F</v>
          </cell>
          <cell r="H512" t="str">
            <v>Y25T34</v>
          </cell>
          <cell r="I512" t="str">
            <v>CAD</v>
          </cell>
          <cell r="J512">
            <v>33535.47265625</v>
          </cell>
          <cell r="K512" t="str">
            <v>Tax Register(s)</v>
          </cell>
        </row>
        <row r="513">
          <cell r="A513" t="str">
            <v>Canada-L4-F-Y25T64</v>
          </cell>
          <cell r="B513" t="str">
            <v>CAN</v>
          </cell>
          <cell r="C513" t="str">
            <v>Canada</v>
          </cell>
          <cell r="D513" t="str">
            <v>2014</v>
          </cell>
          <cell r="E513" t="str">
            <v>FTFY_EARNERS</v>
          </cell>
          <cell r="F513" t="str">
            <v>L4</v>
          </cell>
          <cell r="G513" t="str">
            <v>F</v>
          </cell>
          <cell r="H513" t="str">
            <v>Y25T64</v>
          </cell>
          <cell r="I513" t="str">
            <v>CAD</v>
          </cell>
          <cell r="J513">
            <v>39952.5234375</v>
          </cell>
          <cell r="K513" t="str">
            <v>Tax Register(s)</v>
          </cell>
        </row>
        <row r="514">
          <cell r="A514" t="str">
            <v>Canada-L4-F-Y35T44</v>
          </cell>
          <cell r="B514" t="str">
            <v>CAN</v>
          </cell>
          <cell r="C514" t="str">
            <v>Canada</v>
          </cell>
          <cell r="D514" t="str">
            <v>2014</v>
          </cell>
          <cell r="E514" t="str">
            <v>FTFY_EARNERS</v>
          </cell>
          <cell r="F514" t="str">
            <v>L4</v>
          </cell>
          <cell r="G514" t="str">
            <v>F</v>
          </cell>
          <cell r="H514" t="str">
            <v>Y35T44</v>
          </cell>
          <cell r="I514" t="str">
            <v>CAD</v>
          </cell>
          <cell r="J514">
            <v>44056.91015625</v>
          </cell>
          <cell r="K514" t="str">
            <v>Tax Register(s)</v>
          </cell>
        </row>
        <row r="515">
          <cell r="A515" t="str">
            <v>Canada-L4-F-Y45T54</v>
          </cell>
          <cell r="B515" t="str">
            <v>CAN</v>
          </cell>
          <cell r="C515" t="str">
            <v>Canada</v>
          </cell>
          <cell r="D515" t="str">
            <v>2014</v>
          </cell>
          <cell r="E515" t="str">
            <v>FTFY_EARNERS</v>
          </cell>
          <cell r="F515" t="str">
            <v>L4</v>
          </cell>
          <cell r="G515" t="str">
            <v>F</v>
          </cell>
          <cell r="H515" t="str">
            <v>Y45T54</v>
          </cell>
          <cell r="I515" t="str">
            <v>CAD</v>
          </cell>
          <cell r="J515">
            <v>41636.390625</v>
          </cell>
          <cell r="K515" t="str">
            <v>Tax Register(s)</v>
          </cell>
        </row>
        <row r="516">
          <cell r="A516" t="str">
            <v>Canada-L4-F-Y55T64</v>
          </cell>
          <cell r="B516" t="str">
            <v>CAN</v>
          </cell>
          <cell r="C516" t="str">
            <v>Canada</v>
          </cell>
          <cell r="D516" t="str">
            <v>2014</v>
          </cell>
          <cell r="E516" t="str">
            <v>FTFY_EARNERS</v>
          </cell>
          <cell r="F516" t="str">
            <v>L4</v>
          </cell>
          <cell r="G516" t="str">
            <v>F</v>
          </cell>
          <cell r="H516" t="str">
            <v>Y55T64</v>
          </cell>
          <cell r="I516" t="str">
            <v>CAD</v>
          </cell>
          <cell r="J516">
            <v>39939.72265625</v>
          </cell>
          <cell r="K516" t="str">
            <v>Tax Register(s)</v>
          </cell>
        </row>
        <row r="517">
          <cell r="A517" t="str">
            <v>Canada-L4-M-Y25T34</v>
          </cell>
          <cell r="B517" t="str">
            <v>CAN</v>
          </cell>
          <cell r="C517" t="str">
            <v>Canada</v>
          </cell>
          <cell r="D517" t="str">
            <v>2014</v>
          </cell>
          <cell r="E517" t="str">
            <v>FTFY_EARNERS</v>
          </cell>
          <cell r="F517" t="str">
            <v>L4</v>
          </cell>
          <cell r="G517" t="str">
            <v>M</v>
          </cell>
          <cell r="H517" t="str">
            <v>Y25T34</v>
          </cell>
          <cell r="I517" t="str">
            <v>CAD</v>
          </cell>
          <cell r="J517">
            <v>64848.484375</v>
          </cell>
          <cell r="K517" t="str">
            <v>Tax Register(s)</v>
          </cell>
        </row>
        <row r="518">
          <cell r="A518" t="str">
            <v>Canada-L4-M-Y25T64</v>
          </cell>
          <cell r="B518" t="str">
            <v>CAN</v>
          </cell>
          <cell r="C518" t="str">
            <v>Canada</v>
          </cell>
          <cell r="D518" t="str">
            <v>2014</v>
          </cell>
          <cell r="E518" t="str">
            <v>FTFY_EARNERS</v>
          </cell>
          <cell r="F518" t="str">
            <v>L4</v>
          </cell>
          <cell r="G518" t="str">
            <v>M</v>
          </cell>
          <cell r="H518" t="str">
            <v>Y25T64</v>
          </cell>
          <cell r="I518" t="str">
            <v>CAD</v>
          </cell>
          <cell r="J518">
            <v>68025.6328125</v>
          </cell>
          <cell r="K518" t="str">
            <v>Tax Register(s)</v>
          </cell>
        </row>
        <row r="519">
          <cell r="A519" t="str">
            <v>Canada-L4-M-Y35T44</v>
          </cell>
          <cell r="B519" t="str">
            <v>CAN</v>
          </cell>
          <cell r="C519" t="str">
            <v>Canada</v>
          </cell>
          <cell r="D519" t="str">
            <v>2014</v>
          </cell>
          <cell r="E519" t="str">
            <v>FTFY_EARNERS</v>
          </cell>
          <cell r="F519" t="str">
            <v>L4</v>
          </cell>
          <cell r="G519" t="str">
            <v>M</v>
          </cell>
          <cell r="H519" t="str">
            <v>Y35T44</v>
          </cell>
          <cell r="I519" t="str">
            <v>CAD</v>
          </cell>
          <cell r="J519">
            <v>68630.0234375</v>
          </cell>
          <cell r="K519" t="str">
            <v>Tax Register(s)</v>
          </cell>
        </row>
        <row r="520">
          <cell r="A520" t="str">
            <v>Canada-L4-M-Y45T54</v>
          </cell>
          <cell r="B520" t="str">
            <v>CAN</v>
          </cell>
          <cell r="C520" t="str">
            <v>Canada</v>
          </cell>
          <cell r="D520" t="str">
            <v>2014</v>
          </cell>
          <cell r="E520" t="str">
            <v>FTFY_EARNERS</v>
          </cell>
          <cell r="F520" t="str">
            <v>L4</v>
          </cell>
          <cell r="G520" t="str">
            <v>M</v>
          </cell>
          <cell r="H520" t="str">
            <v>Y45T54</v>
          </cell>
          <cell r="I520" t="str">
            <v>CAD</v>
          </cell>
          <cell r="J520">
            <v>67979.3671875</v>
          </cell>
          <cell r="K520" t="str">
            <v>Tax Register(s)</v>
          </cell>
        </row>
        <row r="521">
          <cell r="A521" t="str">
            <v>Canada-L4-M-Y55T64</v>
          </cell>
          <cell r="B521" t="str">
            <v>CAN</v>
          </cell>
          <cell r="C521" t="str">
            <v>Canada</v>
          </cell>
          <cell r="D521" t="str">
            <v>2014</v>
          </cell>
          <cell r="E521" t="str">
            <v>FTFY_EARNERS</v>
          </cell>
          <cell r="F521" t="str">
            <v>L4</v>
          </cell>
          <cell r="G521" t="str">
            <v>M</v>
          </cell>
          <cell r="H521" t="str">
            <v>Y55T64</v>
          </cell>
          <cell r="I521" t="str">
            <v>CAD</v>
          </cell>
          <cell r="J521">
            <v>71836.421875</v>
          </cell>
          <cell r="K521" t="str">
            <v>Tax Register(s)</v>
          </cell>
        </row>
        <row r="522">
          <cell r="A522" t="str">
            <v>Canada-L4-T-Y25T34</v>
          </cell>
          <cell r="B522" t="str">
            <v>CAN</v>
          </cell>
          <cell r="C522" t="str">
            <v>Canada</v>
          </cell>
          <cell r="D522" t="str">
            <v>2014</v>
          </cell>
          <cell r="E522" t="str">
            <v>FTFY_EARNERS</v>
          </cell>
          <cell r="F522" t="str">
            <v>L4</v>
          </cell>
          <cell r="G522" t="str">
            <v>T</v>
          </cell>
          <cell r="H522" t="str">
            <v>Y25T34</v>
          </cell>
          <cell r="I522" t="str">
            <v>CAD</v>
          </cell>
          <cell r="J522">
            <v>56714.625</v>
          </cell>
          <cell r="K522" t="str">
            <v>Tax Register(s)</v>
          </cell>
        </row>
        <row r="523">
          <cell r="A523" t="str">
            <v>Canada-L4-T-Y25T64</v>
          </cell>
          <cell r="B523" t="str">
            <v>CAN</v>
          </cell>
          <cell r="C523" t="str">
            <v>Canada</v>
          </cell>
          <cell r="D523" t="str">
            <v>2014</v>
          </cell>
          <cell r="E523" t="str">
            <v>FTFY_EARNERS</v>
          </cell>
          <cell r="F523" t="str">
            <v>L4</v>
          </cell>
          <cell r="G523" t="str">
            <v>T</v>
          </cell>
          <cell r="H523" t="str">
            <v>Y25T64</v>
          </cell>
          <cell r="I523" t="str">
            <v>CAD</v>
          </cell>
          <cell r="J523">
            <v>60611.2109375</v>
          </cell>
          <cell r="K523" t="str">
            <v>Tax Register(s)</v>
          </cell>
        </row>
        <row r="524">
          <cell r="A524" t="str">
            <v>Canada-L4-T-Y35T44</v>
          </cell>
          <cell r="B524" t="str">
            <v>CAN</v>
          </cell>
          <cell r="C524" t="str">
            <v>Canada</v>
          </cell>
          <cell r="D524" t="str">
            <v>2014</v>
          </cell>
          <cell r="E524" t="str">
            <v>FTFY_EARNERS</v>
          </cell>
          <cell r="F524" t="str">
            <v>L4</v>
          </cell>
          <cell r="G524" t="str">
            <v>T</v>
          </cell>
          <cell r="H524" t="str">
            <v>Y35T44</v>
          </cell>
          <cell r="I524" t="str">
            <v>CAD</v>
          </cell>
          <cell r="J524">
            <v>62197.83984375</v>
          </cell>
          <cell r="K524" t="str">
            <v>Tax Register(s)</v>
          </cell>
        </row>
        <row r="525">
          <cell r="A525" t="str">
            <v>Canada-L4-T-Y45T54</v>
          </cell>
          <cell r="B525" t="str">
            <v>CAN</v>
          </cell>
          <cell r="C525" t="str">
            <v>Canada</v>
          </cell>
          <cell r="D525" t="str">
            <v>2014</v>
          </cell>
          <cell r="E525" t="str">
            <v>FTFY_EARNERS</v>
          </cell>
          <cell r="F525" t="str">
            <v>L4</v>
          </cell>
          <cell r="G525" t="str">
            <v>T</v>
          </cell>
          <cell r="H525" t="str">
            <v>Y45T54</v>
          </cell>
          <cell r="I525" t="str">
            <v>CAD</v>
          </cell>
          <cell r="J525">
            <v>61176.50390625</v>
          </cell>
          <cell r="K525" t="str">
            <v>Tax Register(s)</v>
          </cell>
        </row>
        <row r="526">
          <cell r="A526" t="str">
            <v>Canada-L4-T-Y55T64</v>
          </cell>
          <cell r="B526" t="str">
            <v>CAN</v>
          </cell>
          <cell r="C526" t="str">
            <v>Canada</v>
          </cell>
          <cell r="D526" t="str">
            <v>2014</v>
          </cell>
          <cell r="E526" t="str">
            <v>FTFY_EARNERS</v>
          </cell>
          <cell r="F526" t="str">
            <v>L4</v>
          </cell>
          <cell r="G526" t="str">
            <v>T</v>
          </cell>
          <cell r="H526" t="str">
            <v>Y55T64</v>
          </cell>
          <cell r="I526" t="str">
            <v>CAD</v>
          </cell>
          <cell r="J526">
            <v>62787.69921875</v>
          </cell>
          <cell r="K526" t="str">
            <v>Tax Register(s)</v>
          </cell>
        </row>
        <row r="527">
          <cell r="A527" t="str">
            <v>Canada-L5-F-Y25T34</v>
          </cell>
          <cell r="B527" t="str">
            <v>CAN</v>
          </cell>
          <cell r="C527" t="str">
            <v>Canada</v>
          </cell>
          <cell r="D527" t="str">
            <v>2014</v>
          </cell>
          <cell r="E527" t="str">
            <v>FTFY_EARNERS</v>
          </cell>
          <cell r="F527" t="str">
            <v>L5</v>
          </cell>
          <cell r="G527" t="str">
            <v>F</v>
          </cell>
          <cell r="H527" t="str">
            <v>Y25T34</v>
          </cell>
          <cell r="I527" t="str">
            <v>CAD</v>
          </cell>
          <cell r="J527">
            <v>40380.84765625</v>
          </cell>
          <cell r="K527" t="str">
            <v>Tax Register(s)</v>
          </cell>
        </row>
        <row r="528">
          <cell r="A528" t="str">
            <v>Canada-L5-F-Y25T64</v>
          </cell>
          <cell r="B528" t="str">
            <v>CAN</v>
          </cell>
          <cell r="C528" t="str">
            <v>Canada</v>
          </cell>
          <cell r="D528" t="str">
            <v>2014</v>
          </cell>
          <cell r="E528" t="str">
            <v>FTFY_EARNERS</v>
          </cell>
          <cell r="F528" t="str">
            <v>L5</v>
          </cell>
          <cell r="G528" t="str">
            <v>F</v>
          </cell>
          <cell r="H528" t="str">
            <v>Y25T64</v>
          </cell>
          <cell r="I528" t="str">
            <v>CAD</v>
          </cell>
          <cell r="J528">
            <v>51416.39453125</v>
          </cell>
          <cell r="K528" t="str">
            <v>Tax Register(s)</v>
          </cell>
        </row>
        <row r="529">
          <cell r="A529" t="str">
            <v>Canada-L5-F-Y35T44</v>
          </cell>
          <cell r="B529" t="str">
            <v>CAN</v>
          </cell>
          <cell r="C529" t="str">
            <v>Canada</v>
          </cell>
          <cell r="D529" t="str">
            <v>2014</v>
          </cell>
          <cell r="E529" t="str">
            <v>FTFY_EARNERS</v>
          </cell>
          <cell r="F529" t="str">
            <v>L5</v>
          </cell>
          <cell r="G529" t="str">
            <v>F</v>
          </cell>
          <cell r="H529" t="str">
            <v>Y35T44</v>
          </cell>
          <cell r="I529" t="str">
            <v>CAD</v>
          </cell>
          <cell r="J529">
            <v>51754.3671875</v>
          </cell>
          <cell r="K529" t="str">
            <v>Tax Register(s)</v>
          </cell>
        </row>
        <row r="530">
          <cell r="A530" t="str">
            <v>Canada-L5-F-Y45T54</v>
          </cell>
          <cell r="B530" t="str">
            <v>CAN</v>
          </cell>
          <cell r="C530" t="str">
            <v>Canada</v>
          </cell>
          <cell r="D530" t="str">
            <v>2014</v>
          </cell>
          <cell r="E530" t="str">
            <v>FTFY_EARNERS</v>
          </cell>
          <cell r="F530" t="str">
            <v>L5</v>
          </cell>
          <cell r="G530" t="str">
            <v>F</v>
          </cell>
          <cell r="H530" t="str">
            <v>Y45T54</v>
          </cell>
          <cell r="I530" t="str">
            <v>CAD</v>
          </cell>
          <cell r="J530">
            <v>56728.08984375</v>
          </cell>
          <cell r="K530" t="str">
            <v>Tax Register(s)</v>
          </cell>
        </row>
        <row r="531">
          <cell r="A531" t="str">
            <v>Canada-L5-F-Y55T64</v>
          </cell>
          <cell r="B531" t="str">
            <v>CAN</v>
          </cell>
          <cell r="C531" t="str">
            <v>Canada</v>
          </cell>
          <cell r="D531" t="str">
            <v>2014</v>
          </cell>
          <cell r="E531" t="str">
            <v>FTFY_EARNERS</v>
          </cell>
          <cell r="F531" t="str">
            <v>L5</v>
          </cell>
          <cell r="G531" t="str">
            <v>F</v>
          </cell>
          <cell r="H531" t="str">
            <v>Y55T64</v>
          </cell>
          <cell r="I531" t="str">
            <v>CAD</v>
          </cell>
          <cell r="J531">
            <v>57136.7421875</v>
          </cell>
          <cell r="K531" t="str">
            <v>Tax Register(s)</v>
          </cell>
        </row>
        <row r="532">
          <cell r="A532" t="str">
            <v>Canada-L5-M-Y25T34</v>
          </cell>
          <cell r="B532" t="str">
            <v>CAN</v>
          </cell>
          <cell r="C532" t="str">
            <v>Canada</v>
          </cell>
          <cell r="D532" t="str">
            <v>2014</v>
          </cell>
          <cell r="E532" t="str">
            <v>FTFY_EARNERS</v>
          </cell>
          <cell r="F532" t="str">
            <v>L5</v>
          </cell>
          <cell r="G532" t="str">
            <v>M</v>
          </cell>
          <cell r="H532" t="str">
            <v>Y25T34</v>
          </cell>
          <cell r="I532" t="str">
            <v>CAD</v>
          </cell>
          <cell r="J532">
            <v>55733.45703125</v>
          </cell>
          <cell r="K532" t="str">
            <v>Tax Register(s)</v>
          </cell>
        </row>
        <row r="533">
          <cell r="A533" t="str">
            <v>Canada-L5-M-Y25T64</v>
          </cell>
          <cell r="B533" t="str">
            <v>CAN</v>
          </cell>
          <cell r="C533" t="str">
            <v>Canada</v>
          </cell>
          <cell r="D533" t="str">
            <v>2014</v>
          </cell>
          <cell r="E533" t="str">
            <v>FTFY_EARNERS</v>
          </cell>
          <cell r="F533" t="str">
            <v>L5</v>
          </cell>
          <cell r="G533" t="str">
            <v>M</v>
          </cell>
          <cell r="H533" t="str">
            <v>Y25T64</v>
          </cell>
          <cell r="I533" t="str">
            <v>CAD</v>
          </cell>
          <cell r="J533">
            <v>70717.71875</v>
          </cell>
          <cell r="K533" t="str">
            <v>Tax Register(s)</v>
          </cell>
        </row>
        <row r="534">
          <cell r="A534" t="str">
            <v>Canada-L5-M-Y35T44</v>
          </cell>
          <cell r="B534" t="str">
            <v>CAN</v>
          </cell>
          <cell r="C534" t="str">
            <v>Canada</v>
          </cell>
          <cell r="D534" t="str">
            <v>2014</v>
          </cell>
          <cell r="E534" t="str">
            <v>FTFY_EARNERS</v>
          </cell>
          <cell r="F534" t="str">
            <v>L5</v>
          </cell>
          <cell r="G534" t="str">
            <v>M</v>
          </cell>
          <cell r="H534" t="str">
            <v>Y35T44</v>
          </cell>
          <cell r="I534" t="str">
            <v>CAD</v>
          </cell>
          <cell r="J534">
            <v>71547.8671875</v>
          </cell>
          <cell r="K534" t="str">
            <v>Tax Register(s)</v>
          </cell>
        </row>
        <row r="535">
          <cell r="A535" t="str">
            <v>Canada-L5-M-Y45T54</v>
          </cell>
          <cell r="B535" t="str">
            <v>CAN</v>
          </cell>
          <cell r="C535" t="str">
            <v>Canada</v>
          </cell>
          <cell r="D535" t="str">
            <v>2014</v>
          </cell>
          <cell r="E535" t="str">
            <v>FTFY_EARNERS</v>
          </cell>
          <cell r="F535" t="str">
            <v>L5</v>
          </cell>
          <cell r="G535" t="str">
            <v>M</v>
          </cell>
          <cell r="H535" t="str">
            <v>Y45T54</v>
          </cell>
          <cell r="I535" t="str">
            <v>CAD</v>
          </cell>
          <cell r="J535">
            <v>83243.453125</v>
          </cell>
          <cell r="K535" t="str">
            <v>Tax Register(s)</v>
          </cell>
        </row>
        <row r="536">
          <cell r="A536" t="str">
            <v>Canada-L5-M-Y55T64</v>
          </cell>
          <cell r="B536" t="str">
            <v>CAN</v>
          </cell>
          <cell r="C536" t="str">
            <v>Canada</v>
          </cell>
          <cell r="D536" t="str">
            <v>2014</v>
          </cell>
          <cell r="E536" t="str">
            <v>FTFY_EARNERS</v>
          </cell>
          <cell r="F536" t="str">
            <v>L5</v>
          </cell>
          <cell r="G536" t="str">
            <v>M</v>
          </cell>
          <cell r="H536" t="str">
            <v>Y55T64</v>
          </cell>
          <cell r="I536" t="str">
            <v>CAD</v>
          </cell>
          <cell r="J536">
            <v>68163.4296875</v>
          </cell>
          <cell r="K536" t="str">
            <v>Tax Register(s)</v>
          </cell>
        </row>
        <row r="537">
          <cell r="A537" t="str">
            <v>Canada-L5-T-Y25T34</v>
          </cell>
          <cell r="B537" t="str">
            <v>CAN</v>
          </cell>
          <cell r="C537" t="str">
            <v>Canada</v>
          </cell>
          <cell r="D537" t="str">
            <v>2014</v>
          </cell>
          <cell r="E537" t="str">
            <v>FTFY_EARNERS</v>
          </cell>
          <cell r="F537" t="str">
            <v>L5</v>
          </cell>
          <cell r="G537" t="str">
            <v>T</v>
          </cell>
          <cell r="H537" t="str">
            <v>Y25T34</v>
          </cell>
          <cell r="I537" t="str">
            <v>CAD</v>
          </cell>
          <cell r="J537">
            <v>48180.6015625</v>
          </cell>
          <cell r="K537" t="str">
            <v>Tax Register(s)</v>
          </cell>
        </row>
        <row r="538">
          <cell r="A538" t="str">
            <v>Canada-L5-T-Y25T64</v>
          </cell>
          <cell r="B538" t="str">
            <v>CAN</v>
          </cell>
          <cell r="C538" t="str">
            <v>Canada</v>
          </cell>
          <cell r="D538" t="str">
            <v>2014</v>
          </cell>
          <cell r="E538" t="str">
            <v>FTFY_EARNERS</v>
          </cell>
          <cell r="F538" t="str">
            <v>L5</v>
          </cell>
          <cell r="G538" t="str">
            <v>T</v>
          </cell>
          <cell r="H538" t="str">
            <v>Y25T64</v>
          </cell>
          <cell r="I538" t="str">
            <v>CAD</v>
          </cell>
          <cell r="J538">
            <v>61211.53515625</v>
          </cell>
          <cell r="K538" t="str">
            <v>Tax Register(s)</v>
          </cell>
        </row>
        <row r="539">
          <cell r="A539" t="str">
            <v>Canada-L5-T-Y35T44</v>
          </cell>
          <cell r="B539" t="str">
            <v>CAN</v>
          </cell>
          <cell r="C539" t="str">
            <v>Canada</v>
          </cell>
          <cell r="D539" t="str">
            <v>2014</v>
          </cell>
          <cell r="E539" t="str">
            <v>FTFY_EARNERS</v>
          </cell>
          <cell r="F539" t="str">
            <v>L5</v>
          </cell>
          <cell r="G539" t="str">
            <v>T</v>
          </cell>
          <cell r="H539" t="str">
            <v>Y35T44</v>
          </cell>
          <cell r="I539" t="str">
            <v>CAD</v>
          </cell>
          <cell r="J539">
            <v>62197.734375</v>
          </cell>
          <cell r="K539" t="str">
            <v>Tax Register(s)</v>
          </cell>
        </row>
        <row r="540">
          <cell r="A540" t="str">
            <v>Canada-L5-T-Y45T54</v>
          </cell>
          <cell r="B540" t="str">
            <v>CAN</v>
          </cell>
          <cell r="C540" t="str">
            <v>Canada</v>
          </cell>
          <cell r="D540" t="str">
            <v>2014</v>
          </cell>
          <cell r="E540" t="str">
            <v>FTFY_EARNERS</v>
          </cell>
          <cell r="F540" t="str">
            <v>L5</v>
          </cell>
          <cell r="G540" t="str">
            <v>T</v>
          </cell>
          <cell r="H540" t="str">
            <v>Y45T54</v>
          </cell>
          <cell r="I540" t="str">
            <v>CAD</v>
          </cell>
          <cell r="J540">
            <v>70018.53125</v>
          </cell>
          <cell r="K540" t="str">
            <v>Tax Register(s)</v>
          </cell>
        </row>
        <row r="541">
          <cell r="A541" t="str">
            <v>Canada-L5-T-Y55T64</v>
          </cell>
          <cell r="B541" t="str">
            <v>CAN</v>
          </cell>
          <cell r="C541" t="str">
            <v>Canada</v>
          </cell>
          <cell r="D541" t="str">
            <v>2014</v>
          </cell>
          <cell r="E541" t="str">
            <v>FTFY_EARNERS</v>
          </cell>
          <cell r="F541" t="str">
            <v>L5</v>
          </cell>
          <cell r="G541" t="str">
            <v>T</v>
          </cell>
          <cell r="H541" t="str">
            <v>Y55T64</v>
          </cell>
          <cell r="I541" t="str">
            <v>CAD</v>
          </cell>
          <cell r="J541">
            <v>62435.52734375</v>
          </cell>
          <cell r="K541" t="str">
            <v>Tax Register(s)</v>
          </cell>
        </row>
        <row r="542">
          <cell r="A542" t="str">
            <v>Canada-L5T8-F-Y25T34</v>
          </cell>
          <cell r="B542" t="str">
            <v>CAN</v>
          </cell>
          <cell r="C542" t="str">
            <v>Canada</v>
          </cell>
          <cell r="D542" t="str">
            <v>2014</v>
          </cell>
          <cell r="E542" t="str">
            <v>FTFY_EARNERS</v>
          </cell>
          <cell r="F542" t="str">
            <v>L5T8</v>
          </cell>
          <cell r="G542" t="str">
            <v>F</v>
          </cell>
          <cell r="H542" t="str">
            <v>Y25T34</v>
          </cell>
          <cell r="I542" t="str">
            <v>CAD</v>
          </cell>
          <cell r="J542">
            <v>48695.25</v>
          </cell>
          <cell r="K542" t="str">
            <v>Tax Register(s)</v>
          </cell>
        </row>
        <row r="543">
          <cell r="A543" t="str">
            <v>Canada-L5T8-F-Y25T64</v>
          </cell>
          <cell r="B543" t="str">
            <v>CAN</v>
          </cell>
          <cell r="C543" t="str">
            <v>Canada</v>
          </cell>
          <cell r="D543" t="str">
            <v>2014</v>
          </cell>
          <cell r="E543" t="str">
            <v>FTFY_EARNERS</v>
          </cell>
          <cell r="F543" t="str">
            <v>L5T8</v>
          </cell>
          <cell r="G543" t="str">
            <v>F</v>
          </cell>
          <cell r="H543" t="str">
            <v>Y25T64</v>
          </cell>
          <cell r="I543" t="str">
            <v>CAD</v>
          </cell>
          <cell r="J543">
            <v>60823.8125</v>
          </cell>
          <cell r="K543" t="str">
            <v>Tax Register(s)</v>
          </cell>
        </row>
        <row r="544">
          <cell r="A544" t="str">
            <v>Canada-L5T8-F-Y35T44</v>
          </cell>
          <cell r="B544" t="str">
            <v>CAN</v>
          </cell>
          <cell r="C544" t="str">
            <v>Canada</v>
          </cell>
          <cell r="D544" t="str">
            <v>2014</v>
          </cell>
          <cell r="E544" t="str">
            <v>FTFY_EARNERS</v>
          </cell>
          <cell r="F544" t="str">
            <v>L5T8</v>
          </cell>
          <cell r="G544" t="str">
            <v>F</v>
          </cell>
          <cell r="H544" t="str">
            <v>Y35T44</v>
          </cell>
          <cell r="I544" t="str">
            <v>CAD</v>
          </cell>
          <cell r="J544">
            <v>62283.12890625</v>
          </cell>
          <cell r="K544" t="str">
            <v>Tax Register(s)</v>
          </cell>
        </row>
        <row r="545">
          <cell r="A545" t="str">
            <v>Canada-L5T8-F-Y45T54</v>
          </cell>
          <cell r="B545" t="str">
            <v>CAN</v>
          </cell>
          <cell r="C545" t="str">
            <v>Canada</v>
          </cell>
          <cell r="D545" t="str">
            <v>2014</v>
          </cell>
          <cell r="E545" t="str">
            <v>FTFY_EARNERS</v>
          </cell>
          <cell r="F545" t="str">
            <v>L5T8</v>
          </cell>
          <cell r="G545" t="str">
            <v>F</v>
          </cell>
          <cell r="H545" t="str">
            <v>Y45T54</v>
          </cell>
          <cell r="I545" t="str">
            <v>CAD</v>
          </cell>
          <cell r="J545">
            <v>68193.4296875</v>
          </cell>
          <cell r="K545" t="str">
            <v>Tax Register(s)</v>
          </cell>
        </row>
        <row r="546">
          <cell r="A546" t="str">
            <v>Canada-L5T8-F-Y55T64</v>
          </cell>
          <cell r="B546" t="str">
            <v>CAN</v>
          </cell>
          <cell r="C546" t="str">
            <v>Canada</v>
          </cell>
          <cell r="D546" t="str">
            <v>2014</v>
          </cell>
          <cell r="E546" t="str">
            <v>FTFY_EARNERS</v>
          </cell>
          <cell r="F546" t="str">
            <v>L5T8</v>
          </cell>
          <cell r="G546" t="str">
            <v>F</v>
          </cell>
          <cell r="H546" t="str">
            <v>Y55T64</v>
          </cell>
          <cell r="I546" t="str">
            <v>CAD</v>
          </cell>
          <cell r="J546">
            <v>68346.7890625</v>
          </cell>
          <cell r="K546" t="str">
            <v>Tax Register(s)</v>
          </cell>
        </row>
        <row r="547">
          <cell r="A547" t="str">
            <v>Canada-L5T8-M-Y25T34</v>
          </cell>
          <cell r="B547" t="str">
            <v>CAN</v>
          </cell>
          <cell r="C547" t="str">
            <v>Canada</v>
          </cell>
          <cell r="D547" t="str">
            <v>2014</v>
          </cell>
          <cell r="E547" t="str">
            <v>FTFY_EARNERS</v>
          </cell>
          <cell r="F547" t="str">
            <v>L5T8</v>
          </cell>
          <cell r="G547" t="str">
            <v>M</v>
          </cell>
          <cell r="H547" t="str">
            <v>Y25T34</v>
          </cell>
          <cell r="I547" t="str">
            <v>CAD</v>
          </cell>
          <cell r="J547">
            <v>61339.85546875</v>
          </cell>
          <cell r="K547" t="str">
            <v>Tax Register(s)</v>
          </cell>
        </row>
        <row r="548">
          <cell r="A548" t="str">
            <v>Canada-L5T8-M-Y25T64</v>
          </cell>
          <cell r="B548" t="str">
            <v>CAN</v>
          </cell>
          <cell r="C548" t="str">
            <v>Canada</v>
          </cell>
          <cell r="D548" t="str">
            <v>2014</v>
          </cell>
          <cell r="E548" t="str">
            <v>FTFY_EARNERS</v>
          </cell>
          <cell r="F548" t="str">
            <v>L5T8</v>
          </cell>
          <cell r="G548" t="str">
            <v>M</v>
          </cell>
          <cell r="H548" t="str">
            <v>Y25T64</v>
          </cell>
          <cell r="I548" t="str">
            <v>CAD</v>
          </cell>
          <cell r="J548">
            <v>84155.4296875</v>
          </cell>
          <cell r="K548" t="str">
            <v>Tax Register(s)</v>
          </cell>
        </row>
        <row r="549">
          <cell r="A549" t="str">
            <v>Canada-L5T8-M-Y35T44</v>
          </cell>
          <cell r="B549" t="str">
            <v>CAN</v>
          </cell>
          <cell r="C549" t="str">
            <v>Canada</v>
          </cell>
          <cell r="D549" t="str">
            <v>2014</v>
          </cell>
          <cell r="E549" t="str">
            <v>FTFY_EARNERS</v>
          </cell>
          <cell r="F549" t="str">
            <v>L5T8</v>
          </cell>
          <cell r="G549" t="str">
            <v>M</v>
          </cell>
          <cell r="H549" t="str">
            <v>Y35T44</v>
          </cell>
          <cell r="I549" t="str">
            <v>CAD</v>
          </cell>
          <cell r="J549">
            <v>84509.2109375</v>
          </cell>
          <cell r="K549" t="str">
            <v>Tax Register(s)</v>
          </cell>
        </row>
        <row r="550">
          <cell r="A550" t="str">
            <v>Canada-L5T8-M-Y45T54</v>
          </cell>
          <cell r="B550" t="str">
            <v>CAN</v>
          </cell>
          <cell r="C550" t="str">
            <v>Canada</v>
          </cell>
          <cell r="D550" t="str">
            <v>2014</v>
          </cell>
          <cell r="E550" t="str">
            <v>FTFY_EARNERS</v>
          </cell>
          <cell r="F550" t="str">
            <v>L5T8</v>
          </cell>
          <cell r="G550" t="str">
            <v>M</v>
          </cell>
          <cell r="H550" t="str">
            <v>Y45T54</v>
          </cell>
          <cell r="I550" t="str">
            <v>CAD</v>
          </cell>
          <cell r="J550">
            <v>97205.3046875</v>
          </cell>
          <cell r="K550" t="str">
            <v>Tax Register(s)</v>
          </cell>
        </row>
        <row r="551">
          <cell r="A551" t="str">
            <v>Canada-L5T8-M-Y55T64</v>
          </cell>
          <cell r="B551" t="str">
            <v>CAN</v>
          </cell>
          <cell r="C551" t="str">
            <v>Canada</v>
          </cell>
          <cell r="D551" t="str">
            <v>2014</v>
          </cell>
          <cell r="E551" t="str">
            <v>FTFY_EARNERS</v>
          </cell>
          <cell r="F551" t="str">
            <v>L5T8</v>
          </cell>
          <cell r="G551" t="str">
            <v>M</v>
          </cell>
          <cell r="H551" t="str">
            <v>Y55T64</v>
          </cell>
          <cell r="I551" t="str">
            <v>CAD</v>
          </cell>
          <cell r="J551">
            <v>94353.984375</v>
          </cell>
          <cell r="K551" t="str">
            <v>Tax Register(s)</v>
          </cell>
        </row>
        <row r="552">
          <cell r="A552" t="str">
            <v>Canada-L5T8-T-Y25T34</v>
          </cell>
          <cell r="B552" t="str">
            <v>CAN</v>
          </cell>
          <cell r="C552" t="str">
            <v>Canada</v>
          </cell>
          <cell r="D552" t="str">
            <v>2014</v>
          </cell>
          <cell r="E552" t="str">
            <v>FTFY_EARNERS</v>
          </cell>
          <cell r="F552" t="str">
            <v>L5T8</v>
          </cell>
          <cell r="G552" t="str">
            <v>T</v>
          </cell>
          <cell r="H552" t="str">
            <v>Y25T34</v>
          </cell>
          <cell r="I552" t="str">
            <v>CAD</v>
          </cell>
          <cell r="J552">
            <v>54734.3125</v>
          </cell>
          <cell r="K552" t="str">
            <v>Tax Register(s)</v>
          </cell>
        </row>
        <row r="553">
          <cell r="A553" t="str">
            <v>Canada-L5T8-T-Y25T64</v>
          </cell>
          <cell r="B553" t="str">
            <v>CAN</v>
          </cell>
          <cell r="C553" t="str">
            <v>Canada</v>
          </cell>
          <cell r="D553" t="str">
            <v>2014</v>
          </cell>
          <cell r="E553" t="str">
            <v>FTFY_EARNERS</v>
          </cell>
          <cell r="F553" t="str">
            <v>L5T8</v>
          </cell>
          <cell r="G553" t="str">
            <v>T</v>
          </cell>
          <cell r="H553" t="str">
            <v>Y25T64</v>
          </cell>
          <cell r="I553" t="str">
            <v>CAD</v>
          </cell>
          <cell r="J553">
            <v>73000.6875</v>
          </cell>
          <cell r="K553" t="str">
            <v>Tax Register(s)</v>
          </cell>
        </row>
        <row r="554">
          <cell r="A554" t="str">
            <v>Canada-L5T8-T-Y35T44</v>
          </cell>
          <cell r="B554" t="str">
            <v>CAN</v>
          </cell>
          <cell r="C554" t="str">
            <v>Canada</v>
          </cell>
          <cell r="D554" t="str">
            <v>2014</v>
          </cell>
          <cell r="E554" t="str">
            <v>FTFY_EARNERS</v>
          </cell>
          <cell r="F554" t="str">
            <v>L5T8</v>
          </cell>
          <cell r="G554" t="str">
            <v>T</v>
          </cell>
          <cell r="H554" t="str">
            <v>Y35T44</v>
          </cell>
          <cell r="I554" t="str">
            <v>CAD</v>
          </cell>
          <cell r="J554">
            <v>74065.7265625</v>
          </cell>
          <cell r="K554" t="str">
            <v>Tax Register(s)</v>
          </cell>
        </row>
        <row r="555">
          <cell r="A555" t="str">
            <v>Canada-L5T8-T-Y45T54</v>
          </cell>
          <cell r="B555" t="str">
            <v>CAN</v>
          </cell>
          <cell r="C555" t="str">
            <v>Canada</v>
          </cell>
          <cell r="D555" t="str">
            <v>2014</v>
          </cell>
          <cell r="E555" t="str">
            <v>FTFY_EARNERS</v>
          </cell>
          <cell r="F555" t="str">
            <v>L5T8</v>
          </cell>
          <cell r="G555" t="str">
            <v>T</v>
          </cell>
          <cell r="H555" t="str">
            <v>Y45T54</v>
          </cell>
          <cell r="I555" t="str">
            <v>CAD</v>
          </cell>
          <cell r="J555">
            <v>83742.0625</v>
          </cell>
          <cell r="K555" t="str">
            <v>Tax Register(s)</v>
          </cell>
        </row>
        <row r="556">
          <cell r="A556" t="str">
            <v>Canada-L5T8-T-Y55T64</v>
          </cell>
          <cell r="B556" t="str">
            <v>CAN</v>
          </cell>
          <cell r="C556" t="str">
            <v>Canada</v>
          </cell>
          <cell r="D556" t="str">
            <v>2014</v>
          </cell>
          <cell r="E556" t="str">
            <v>FTFY_EARNERS</v>
          </cell>
          <cell r="F556" t="str">
            <v>L5T8</v>
          </cell>
          <cell r="G556" t="str">
            <v>T</v>
          </cell>
          <cell r="H556" t="str">
            <v>Y55T64</v>
          </cell>
          <cell r="I556" t="str">
            <v>CAD</v>
          </cell>
          <cell r="J556">
            <v>82837.078125</v>
          </cell>
          <cell r="K556" t="str">
            <v>Tax Register(s)</v>
          </cell>
        </row>
        <row r="557">
          <cell r="A557" t="str">
            <v>Canada-L6-F-Y25T34</v>
          </cell>
          <cell r="B557" t="str">
            <v>CAN</v>
          </cell>
          <cell r="C557" t="str">
            <v>Canada</v>
          </cell>
          <cell r="D557" t="str">
            <v>2014</v>
          </cell>
          <cell r="E557" t="str">
            <v>FTFY_EARNERS</v>
          </cell>
          <cell r="F557" t="str">
            <v>L6</v>
          </cell>
          <cell r="G557" t="str">
            <v>F</v>
          </cell>
          <cell r="H557" t="str">
            <v>Y25T34</v>
          </cell>
          <cell r="I557" t="str">
            <v>CAD</v>
          </cell>
          <cell r="J557">
            <v>51196.921875</v>
          </cell>
          <cell r="K557" t="str">
            <v>Tax Register(s)</v>
          </cell>
        </row>
        <row r="558">
          <cell r="A558" t="str">
            <v>Canada-L6-F-Y25T64</v>
          </cell>
          <cell r="B558" t="str">
            <v>CAN</v>
          </cell>
          <cell r="C558" t="str">
            <v>Canada</v>
          </cell>
          <cell r="D558" t="str">
            <v>2014</v>
          </cell>
          <cell r="E558" t="str">
            <v>FTFY_EARNERS</v>
          </cell>
          <cell r="F558" t="str">
            <v>L6</v>
          </cell>
          <cell r="G558" t="str">
            <v>F</v>
          </cell>
          <cell r="H558" t="str">
            <v>Y25T64</v>
          </cell>
          <cell r="I558" t="str">
            <v>CAD</v>
          </cell>
          <cell r="J558">
            <v>64122.63671875</v>
          </cell>
          <cell r="K558" t="str">
            <v>Tax Register(s)</v>
          </cell>
        </row>
        <row r="559">
          <cell r="A559" t="str">
            <v>Canada-L6-F-Y35T44</v>
          </cell>
          <cell r="B559" t="str">
            <v>CAN</v>
          </cell>
          <cell r="C559" t="str">
            <v>Canada</v>
          </cell>
          <cell r="D559" t="str">
            <v>2014</v>
          </cell>
          <cell r="E559" t="str">
            <v>FTFY_EARNERS</v>
          </cell>
          <cell r="F559" t="str">
            <v>L6</v>
          </cell>
          <cell r="G559" t="str">
            <v>F</v>
          </cell>
          <cell r="H559" t="str">
            <v>Y35T44</v>
          </cell>
          <cell r="I559" t="str">
            <v>CAD</v>
          </cell>
          <cell r="J559">
            <v>65122.03125</v>
          </cell>
          <cell r="K559" t="str">
            <v>Tax Register(s)</v>
          </cell>
        </row>
        <row r="560">
          <cell r="A560" t="str">
            <v>Canada-L6-F-Y45T54</v>
          </cell>
          <cell r="B560" t="str">
            <v>CAN</v>
          </cell>
          <cell r="C560" t="str">
            <v>Canada</v>
          </cell>
          <cell r="D560" t="str">
            <v>2014</v>
          </cell>
          <cell r="E560" t="str">
            <v>FTFY_EARNERS</v>
          </cell>
          <cell r="F560" t="str">
            <v>L6</v>
          </cell>
          <cell r="G560" t="str">
            <v>F</v>
          </cell>
          <cell r="H560" t="str">
            <v>Y45T54</v>
          </cell>
          <cell r="I560" t="str">
            <v>CAD</v>
          </cell>
          <cell r="J560">
            <v>77434.2265625</v>
          </cell>
          <cell r="K560" t="str">
            <v>Tax Register(s)</v>
          </cell>
        </row>
        <row r="561">
          <cell r="A561" t="str">
            <v>Canada-L6-F-Y55T64</v>
          </cell>
          <cell r="B561" t="str">
            <v>CAN</v>
          </cell>
          <cell r="C561" t="str">
            <v>Canada</v>
          </cell>
          <cell r="D561" t="str">
            <v>2014</v>
          </cell>
          <cell r="E561" t="str">
            <v>FTFY_EARNERS</v>
          </cell>
          <cell r="F561" t="str">
            <v>L6</v>
          </cell>
          <cell r="G561" t="str">
            <v>F</v>
          </cell>
          <cell r="H561" t="str">
            <v>Y55T64</v>
          </cell>
          <cell r="I561" t="str">
            <v>CAD</v>
          </cell>
          <cell r="J561">
            <v>72016.640625</v>
          </cell>
          <cell r="K561" t="str">
            <v>Tax Register(s)</v>
          </cell>
        </row>
        <row r="562">
          <cell r="A562" t="str">
            <v>Canada-L6-M-Y25T34</v>
          </cell>
          <cell r="B562" t="str">
            <v>CAN</v>
          </cell>
          <cell r="C562" t="str">
            <v>Canada</v>
          </cell>
          <cell r="D562" t="str">
            <v>2014</v>
          </cell>
          <cell r="E562" t="str">
            <v>FTFY_EARNERS</v>
          </cell>
          <cell r="F562" t="str">
            <v>L6</v>
          </cell>
          <cell r="G562" t="str">
            <v>M</v>
          </cell>
          <cell r="H562" t="str">
            <v>Y25T34</v>
          </cell>
          <cell r="I562" t="str">
            <v>CAD</v>
          </cell>
          <cell r="J562">
            <v>66249.1640625</v>
          </cell>
          <cell r="K562" t="str">
            <v>Tax Register(s)</v>
          </cell>
        </row>
        <row r="563">
          <cell r="A563" t="str">
            <v>Canada-L6-M-Y25T64</v>
          </cell>
          <cell r="B563" t="str">
            <v>CAN</v>
          </cell>
          <cell r="C563" t="str">
            <v>Canada</v>
          </cell>
          <cell r="D563" t="str">
            <v>2014</v>
          </cell>
          <cell r="E563" t="str">
            <v>FTFY_EARNERS</v>
          </cell>
          <cell r="F563" t="str">
            <v>L6</v>
          </cell>
          <cell r="G563" t="str">
            <v>M</v>
          </cell>
          <cell r="H563" t="str">
            <v>Y25T64</v>
          </cell>
          <cell r="I563" t="str">
            <v>CAD</v>
          </cell>
          <cell r="J563">
            <v>86932.375</v>
          </cell>
          <cell r="K563" t="str">
            <v>Tax Register(s)</v>
          </cell>
        </row>
        <row r="564">
          <cell r="A564" t="str">
            <v>Canada-L6-M-Y35T44</v>
          </cell>
          <cell r="B564" t="str">
            <v>CAN</v>
          </cell>
          <cell r="C564" t="str">
            <v>Canada</v>
          </cell>
          <cell r="D564" t="str">
            <v>2014</v>
          </cell>
          <cell r="E564" t="str">
            <v>FTFY_EARNERS</v>
          </cell>
          <cell r="F564" t="str">
            <v>L6</v>
          </cell>
          <cell r="G564" t="str">
            <v>M</v>
          </cell>
          <cell r="H564" t="str">
            <v>Y35T44</v>
          </cell>
          <cell r="I564" t="str">
            <v>CAD</v>
          </cell>
          <cell r="J564">
            <v>82797.125</v>
          </cell>
          <cell r="K564" t="str">
            <v>Tax Register(s)</v>
          </cell>
        </row>
        <row r="565">
          <cell r="A565" t="str">
            <v>Canada-L6-M-Y45T54</v>
          </cell>
          <cell r="B565" t="str">
            <v>CAN</v>
          </cell>
          <cell r="C565" t="str">
            <v>Canada</v>
          </cell>
          <cell r="D565" t="str">
            <v>2014</v>
          </cell>
          <cell r="E565" t="str">
            <v>FTFY_EARNERS</v>
          </cell>
          <cell r="F565" t="str">
            <v>L6</v>
          </cell>
          <cell r="G565" t="str">
            <v>M</v>
          </cell>
          <cell r="H565" t="str">
            <v>Y45T54</v>
          </cell>
          <cell r="I565" t="str">
            <v>CAD</v>
          </cell>
          <cell r="J565">
            <v>103765.2421875</v>
          </cell>
          <cell r="K565" t="str">
            <v>Tax Register(s)</v>
          </cell>
        </row>
        <row r="566">
          <cell r="A566" t="str">
            <v>Canada-L6-M-Y55T64</v>
          </cell>
          <cell r="B566" t="str">
            <v>CAN</v>
          </cell>
          <cell r="C566" t="str">
            <v>Canada</v>
          </cell>
          <cell r="D566" t="str">
            <v>2014</v>
          </cell>
          <cell r="E566" t="str">
            <v>FTFY_EARNERS</v>
          </cell>
          <cell r="F566" t="str">
            <v>L6</v>
          </cell>
          <cell r="G566" t="str">
            <v>M</v>
          </cell>
          <cell r="H566" t="str">
            <v>Y55T64</v>
          </cell>
          <cell r="I566" t="str">
            <v>CAD</v>
          </cell>
          <cell r="J566">
            <v>100800.328125</v>
          </cell>
          <cell r="K566" t="str">
            <v>Tax Register(s)</v>
          </cell>
        </row>
        <row r="567">
          <cell r="A567" t="str">
            <v>Canada-L6-T-Y25T34</v>
          </cell>
          <cell r="B567" t="str">
            <v>CAN</v>
          </cell>
          <cell r="C567" t="str">
            <v>Canada</v>
          </cell>
          <cell r="D567" t="str">
            <v>2014</v>
          </cell>
          <cell r="E567" t="str">
            <v>FTFY_EARNERS</v>
          </cell>
          <cell r="F567" t="str">
            <v>L6</v>
          </cell>
          <cell r="G567" t="str">
            <v>T</v>
          </cell>
          <cell r="H567" t="str">
            <v>Y25T34</v>
          </cell>
          <cell r="I567" t="str">
            <v>CAD</v>
          </cell>
          <cell r="J567">
            <v>58182.4453125</v>
          </cell>
          <cell r="K567" t="str">
            <v>Tax Register(s)</v>
          </cell>
        </row>
        <row r="568">
          <cell r="A568" t="str">
            <v>Canada-L6-T-Y25T64</v>
          </cell>
          <cell r="B568" t="str">
            <v>CAN</v>
          </cell>
          <cell r="C568" t="str">
            <v>Canada</v>
          </cell>
          <cell r="D568" t="str">
            <v>2014</v>
          </cell>
          <cell r="E568" t="str">
            <v>FTFY_EARNERS</v>
          </cell>
          <cell r="F568" t="str">
            <v>L6</v>
          </cell>
          <cell r="G568" t="str">
            <v>T</v>
          </cell>
          <cell r="H568" t="str">
            <v>Y25T64</v>
          </cell>
          <cell r="I568" t="str">
            <v>CAD</v>
          </cell>
          <cell r="J568">
            <v>76165.1953125</v>
          </cell>
          <cell r="K568" t="str">
            <v>Tax Register(s)</v>
          </cell>
        </row>
        <row r="569">
          <cell r="A569" t="str">
            <v>Canada-L6-T-Y35T44</v>
          </cell>
          <cell r="B569" t="str">
            <v>CAN</v>
          </cell>
          <cell r="C569" t="str">
            <v>Canada</v>
          </cell>
          <cell r="D569" t="str">
            <v>2014</v>
          </cell>
          <cell r="E569" t="str">
            <v>FTFY_EARNERS</v>
          </cell>
          <cell r="F569" t="str">
            <v>L6</v>
          </cell>
          <cell r="G569" t="str">
            <v>T</v>
          </cell>
          <cell r="H569" t="str">
            <v>Y35T44</v>
          </cell>
          <cell r="I569" t="str">
            <v>CAD</v>
          </cell>
          <cell r="J569">
            <v>74473.234375</v>
          </cell>
          <cell r="K569" t="str">
            <v>Tax Register(s)</v>
          </cell>
        </row>
        <row r="570">
          <cell r="A570" t="str">
            <v>Canada-L6-T-Y45T54</v>
          </cell>
          <cell r="B570" t="str">
            <v>CAN</v>
          </cell>
          <cell r="C570" t="str">
            <v>Canada</v>
          </cell>
          <cell r="D570" t="str">
            <v>2014</v>
          </cell>
          <cell r="E570" t="str">
            <v>FTFY_EARNERS</v>
          </cell>
          <cell r="F570" t="str">
            <v>L6</v>
          </cell>
          <cell r="G570" t="str">
            <v>T</v>
          </cell>
          <cell r="H570" t="str">
            <v>Y45T54</v>
          </cell>
          <cell r="I570" t="str">
            <v>CAD</v>
          </cell>
          <cell r="J570">
            <v>92171.46875</v>
          </cell>
          <cell r="K570" t="str">
            <v>Tax Register(s)</v>
          </cell>
        </row>
        <row r="571">
          <cell r="A571" t="str">
            <v>Canada-L6-T-Y55T64</v>
          </cell>
          <cell r="B571" t="str">
            <v>CAN</v>
          </cell>
          <cell r="C571" t="str">
            <v>Canada</v>
          </cell>
          <cell r="D571" t="str">
            <v>2014</v>
          </cell>
          <cell r="E571" t="str">
            <v>FTFY_EARNERS</v>
          </cell>
          <cell r="F571" t="str">
            <v>L6</v>
          </cell>
          <cell r="G571" t="str">
            <v>T</v>
          </cell>
          <cell r="H571" t="str">
            <v>Y55T64</v>
          </cell>
          <cell r="I571" t="str">
            <v>CAD</v>
          </cell>
          <cell r="J571">
            <v>89628.109375</v>
          </cell>
          <cell r="K571" t="str">
            <v>Tax Register(s)</v>
          </cell>
        </row>
        <row r="572">
          <cell r="A572" t="str">
            <v>Canada-L6T8-F-Y25T34</v>
          </cell>
          <cell r="B572" t="str">
            <v>CAN</v>
          </cell>
          <cell r="C572" t="str">
            <v>Canada</v>
          </cell>
          <cell r="D572" t="str">
            <v>2014</v>
          </cell>
          <cell r="E572" t="str">
            <v>FTFY_EARNERS</v>
          </cell>
          <cell r="F572" t="str">
            <v>L6T8</v>
          </cell>
          <cell r="G572" t="str">
            <v>F</v>
          </cell>
          <cell r="H572" t="str">
            <v>Y25T34</v>
          </cell>
          <cell r="I572" t="str">
            <v>CAD</v>
          </cell>
          <cell r="J572">
            <v>53931.2734375</v>
          </cell>
          <cell r="K572" t="str">
            <v>Tax Register(s)</v>
          </cell>
        </row>
        <row r="573">
          <cell r="A573" t="str">
            <v>Canada-L6T8-F-Y25T64</v>
          </cell>
          <cell r="B573" t="str">
            <v>CAN</v>
          </cell>
          <cell r="C573" t="str">
            <v>Canada</v>
          </cell>
          <cell r="D573" t="str">
            <v>2014</v>
          </cell>
          <cell r="E573" t="str">
            <v>FTFY_EARNERS</v>
          </cell>
          <cell r="F573" t="str">
            <v>L6T8</v>
          </cell>
          <cell r="G573" t="str">
            <v>F</v>
          </cell>
          <cell r="H573" t="str">
            <v>Y25T64</v>
          </cell>
          <cell r="I573" t="str">
            <v>CAD</v>
          </cell>
          <cell r="J573">
            <v>68736.609375</v>
          </cell>
          <cell r="K573" t="str">
            <v>Tax Register(s)</v>
          </cell>
        </row>
        <row r="574">
          <cell r="A574" t="str">
            <v>Canada-L6T8-F-Y35T44</v>
          </cell>
          <cell r="B574" t="str">
            <v>CAN</v>
          </cell>
          <cell r="C574" t="str">
            <v>Canada</v>
          </cell>
          <cell r="D574" t="str">
            <v>2014</v>
          </cell>
          <cell r="E574" t="str">
            <v>FTFY_EARNERS</v>
          </cell>
          <cell r="F574" t="str">
            <v>L6T8</v>
          </cell>
          <cell r="G574" t="str">
            <v>F</v>
          </cell>
          <cell r="H574" t="str">
            <v>Y35T44</v>
          </cell>
          <cell r="I574" t="str">
            <v>CAD</v>
          </cell>
          <cell r="J574">
            <v>70119.625</v>
          </cell>
          <cell r="K574" t="str">
            <v>Tax Register(s)</v>
          </cell>
        </row>
        <row r="575">
          <cell r="A575" t="str">
            <v>Canada-L6T8-F-Y45T54</v>
          </cell>
          <cell r="B575" t="str">
            <v>CAN</v>
          </cell>
          <cell r="C575" t="str">
            <v>Canada</v>
          </cell>
          <cell r="D575" t="str">
            <v>2014</v>
          </cell>
          <cell r="E575" t="str">
            <v>FTFY_EARNERS</v>
          </cell>
          <cell r="F575" t="str">
            <v>L6T8</v>
          </cell>
          <cell r="G575" t="str">
            <v>F</v>
          </cell>
          <cell r="H575" t="str">
            <v>Y45T54</v>
          </cell>
          <cell r="I575" t="str">
            <v>CAD</v>
          </cell>
          <cell r="J575">
            <v>80244.21875</v>
          </cell>
          <cell r="K575" t="str">
            <v>Tax Register(s)</v>
          </cell>
        </row>
        <row r="576">
          <cell r="A576" t="str">
            <v>Canada-L6T8-F-Y55T64</v>
          </cell>
          <cell r="B576" t="str">
            <v>CAN</v>
          </cell>
          <cell r="C576" t="str">
            <v>Canada</v>
          </cell>
          <cell r="D576" t="str">
            <v>2014</v>
          </cell>
          <cell r="E576" t="str">
            <v>FTFY_EARNERS</v>
          </cell>
          <cell r="F576" t="str">
            <v>L6T8</v>
          </cell>
          <cell r="G576" t="str">
            <v>F</v>
          </cell>
          <cell r="H576" t="str">
            <v>Y55T64</v>
          </cell>
          <cell r="I576" t="str">
            <v>CAD</v>
          </cell>
          <cell r="J576">
            <v>82746.21875</v>
          </cell>
          <cell r="K576" t="str">
            <v>Tax Register(s)</v>
          </cell>
        </row>
        <row r="577">
          <cell r="A577" t="str">
            <v>Canada-L6T8-M-Y25T34</v>
          </cell>
          <cell r="B577" t="str">
            <v>CAN</v>
          </cell>
          <cell r="C577" t="str">
            <v>Canada</v>
          </cell>
          <cell r="D577" t="str">
            <v>2014</v>
          </cell>
          <cell r="E577" t="str">
            <v>FTFY_EARNERS</v>
          </cell>
          <cell r="F577" t="str">
            <v>L6T8</v>
          </cell>
          <cell r="G577" t="str">
            <v>M</v>
          </cell>
          <cell r="H577" t="str">
            <v>Y25T34</v>
          </cell>
          <cell r="I577" t="str">
            <v>CAD</v>
          </cell>
          <cell r="J577">
            <v>65682.2265625</v>
          </cell>
          <cell r="K577" t="str">
            <v>Tax Register(s)</v>
          </cell>
        </row>
        <row r="578">
          <cell r="A578" t="str">
            <v>Canada-L6T8-M-Y25T64</v>
          </cell>
          <cell r="B578" t="str">
            <v>CAN</v>
          </cell>
          <cell r="C578" t="str">
            <v>Canada</v>
          </cell>
          <cell r="D578" t="str">
            <v>2014</v>
          </cell>
          <cell r="E578" t="str">
            <v>FTFY_EARNERS</v>
          </cell>
          <cell r="F578" t="str">
            <v>L6T8</v>
          </cell>
          <cell r="G578" t="str">
            <v>M</v>
          </cell>
          <cell r="H578" t="str">
            <v>Y25T64</v>
          </cell>
          <cell r="I578" t="str">
            <v>CAD</v>
          </cell>
          <cell r="J578">
            <v>94343.3984375</v>
          </cell>
          <cell r="K578" t="str">
            <v>Tax Register(s)</v>
          </cell>
        </row>
        <row r="579">
          <cell r="A579" t="str">
            <v>Canada-L6T8-M-Y35T44</v>
          </cell>
          <cell r="B579" t="str">
            <v>CAN</v>
          </cell>
          <cell r="C579" t="str">
            <v>Canada</v>
          </cell>
          <cell r="D579" t="str">
            <v>2014</v>
          </cell>
          <cell r="E579" t="str">
            <v>FTFY_EARNERS</v>
          </cell>
          <cell r="F579" t="str">
            <v>L6T8</v>
          </cell>
          <cell r="G579" t="str">
            <v>M</v>
          </cell>
          <cell r="H579" t="str">
            <v>Y35T44</v>
          </cell>
          <cell r="I579" t="str">
            <v>CAD</v>
          </cell>
          <cell r="J579">
            <v>93988.7890625</v>
          </cell>
          <cell r="K579" t="str">
            <v>Tax Register(s)</v>
          </cell>
        </row>
        <row r="580">
          <cell r="A580" t="str">
            <v>Canada-L6T8-M-Y45T54</v>
          </cell>
          <cell r="B580" t="str">
            <v>CAN</v>
          </cell>
          <cell r="C580" t="str">
            <v>Canada</v>
          </cell>
          <cell r="D580" t="str">
            <v>2014</v>
          </cell>
          <cell r="E580" t="str">
            <v>FTFY_EARNERS</v>
          </cell>
          <cell r="F580" t="str">
            <v>L6T8</v>
          </cell>
          <cell r="G580" t="str">
            <v>M</v>
          </cell>
          <cell r="H580" t="str">
            <v>Y45T54</v>
          </cell>
          <cell r="I580" t="str">
            <v>CAD</v>
          </cell>
          <cell r="J580">
            <v>108441.421875</v>
          </cell>
          <cell r="K580" t="str">
            <v>Tax Register(s)</v>
          </cell>
        </row>
        <row r="581">
          <cell r="A581" t="str">
            <v>Canada-L6T8-M-Y55T64</v>
          </cell>
          <cell r="B581" t="str">
            <v>CAN</v>
          </cell>
          <cell r="C581" t="str">
            <v>Canada</v>
          </cell>
          <cell r="D581" t="str">
            <v>2014</v>
          </cell>
          <cell r="E581" t="str">
            <v>FTFY_EARNERS</v>
          </cell>
          <cell r="F581" t="str">
            <v>L6T8</v>
          </cell>
          <cell r="G581" t="str">
            <v>M</v>
          </cell>
          <cell r="H581" t="str">
            <v>Y55T64</v>
          </cell>
          <cell r="I581" t="str">
            <v>CAD</v>
          </cell>
          <cell r="J581">
            <v>112812.0859375</v>
          </cell>
          <cell r="K581" t="str">
            <v>Tax Register(s)</v>
          </cell>
        </row>
        <row r="582">
          <cell r="A582" t="str">
            <v>Canada-L6T8-T-Y25T34</v>
          </cell>
          <cell r="B582" t="str">
            <v>CAN</v>
          </cell>
          <cell r="C582" t="str">
            <v>Canada</v>
          </cell>
          <cell r="D582" t="str">
            <v>2014</v>
          </cell>
          <cell r="E582" t="str">
            <v>FTFY_EARNERS</v>
          </cell>
          <cell r="F582" t="str">
            <v>L6T8</v>
          </cell>
          <cell r="G582" t="str">
            <v>T</v>
          </cell>
          <cell r="H582" t="str">
            <v>Y25T34</v>
          </cell>
          <cell r="I582" t="str">
            <v>CAD</v>
          </cell>
          <cell r="J582">
            <v>59294.59375</v>
          </cell>
          <cell r="K582" t="str">
            <v>Tax Register(s)</v>
          </cell>
        </row>
        <row r="583">
          <cell r="A583" t="str">
            <v>Canada-L6T8-T-Y25T64</v>
          </cell>
          <cell r="B583" t="str">
            <v>CAN</v>
          </cell>
          <cell r="C583" t="str">
            <v>Canada</v>
          </cell>
          <cell r="D583" t="str">
            <v>2014</v>
          </cell>
          <cell r="E583" t="str">
            <v>FTFY_EARNERS</v>
          </cell>
          <cell r="F583" t="str">
            <v>L6T8</v>
          </cell>
          <cell r="G583" t="str">
            <v>T</v>
          </cell>
          <cell r="H583" t="str">
            <v>Y25T64</v>
          </cell>
          <cell r="I583" t="str">
            <v>CAD</v>
          </cell>
          <cell r="J583">
            <v>82395.140625</v>
          </cell>
          <cell r="K583" t="str">
            <v>Tax Register(s)</v>
          </cell>
        </row>
        <row r="584">
          <cell r="A584" t="str">
            <v>Canada-L6T8-T-Y35T44</v>
          </cell>
          <cell r="B584" t="str">
            <v>CAN</v>
          </cell>
          <cell r="C584" t="str">
            <v>Canada</v>
          </cell>
          <cell r="D584" t="str">
            <v>2014</v>
          </cell>
          <cell r="E584" t="str">
            <v>FTFY_EARNERS</v>
          </cell>
          <cell r="F584" t="str">
            <v>L6T8</v>
          </cell>
          <cell r="G584" t="str">
            <v>T</v>
          </cell>
          <cell r="H584" t="str">
            <v>Y35T44</v>
          </cell>
          <cell r="I584" t="str">
            <v>CAD</v>
          </cell>
          <cell r="J584">
            <v>82817.34375</v>
          </cell>
          <cell r="K584" t="str">
            <v>Tax Register(s)</v>
          </cell>
        </row>
        <row r="585">
          <cell r="A585" t="str">
            <v>Canada-L6T8-T-Y45T54</v>
          </cell>
          <cell r="B585" t="str">
            <v>CAN</v>
          </cell>
          <cell r="C585" t="str">
            <v>Canada</v>
          </cell>
          <cell r="D585" t="str">
            <v>2014</v>
          </cell>
          <cell r="E585" t="str">
            <v>FTFY_EARNERS</v>
          </cell>
          <cell r="F585" t="str">
            <v>L6T8</v>
          </cell>
          <cell r="G585" t="str">
            <v>T</v>
          </cell>
          <cell r="H585" t="str">
            <v>Y45T54</v>
          </cell>
          <cell r="I585" t="str">
            <v>CAD</v>
          </cell>
          <cell r="J585">
            <v>96248.078125</v>
          </cell>
          <cell r="K585" t="str">
            <v>Tax Register(s)</v>
          </cell>
        </row>
        <row r="586">
          <cell r="A586" t="str">
            <v>Canada-L6T8-T-Y55T64</v>
          </cell>
          <cell r="B586" t="str">
            <v>CAN</v>
          </cell>
          <cell r="C586" t="str">
            <v>Canada</v>
          </cell>
          <cell r="D586" t="str">
            <v>2014</v>
          </cell>
          <cell r="E586" t="str">
            <v>FTFY_EARNERS</v>
          </cell>
          <cell r="F586" t="str">
            <v>L6T8</v>
          </cell>
          <cell r="G586" t="str">
            <v>T</v>
          </cell>
          <cell r="H586" t="str">
            <v>Y55T64</v>
          </cell>
          <cell r="I586" t="str">
            <v>CAD</v>
          </cell>
          <cell r="J586">
            <v>101619.140625</v>
          </cell>
          <cell r="K586" t="str">
            <v>Tax Register(s)</v>
          </cell>
        </row>
        <row r="587">
          <cell r="A587" t="str">
            <v>Canada-L7T8-F-Y25T34</v>
          </cell>
          <cell r="B587" t="str">
            <v>CAN</v>
          </cell>
          <cell r="C587" t="str">
            <v>Canada</v>
          </cell>
          <cell r="D587" t="str">
            <v>2014</v>
          </cell>
          <cell r="E587" t="str">
            <v>FTFY_EARNERS</v>
          </cell>
          <cell r="F587" t="str">
            <v>L7T8</v>
          </cell>
          <cell r="G587" t="str">
            <v>F</v>
          </cell>
          <cell r="H587" t="str">
            <v>Y25T34</v>
          </cell>
          <cell r="I587" t="str">
            <v>CAD</v>
          </cell>
          <cell r="J587">
            <v>61205.23828125</v>
          </cell>
          <cell r="K587" t="str">
            <v>Tax Register(s)</v>
          </cell>
        </row>
        <row r="588">
          <cell r="A588" t="str">
            <v>Canada-L7T8-F-Y25T64</v>
          </cell>
          <cell r="B588" t="str">
            <v>CAN</v>
          </cell>
          <cell r="C588" t="str">
            <v>Canada</v>
          </cell>
          <cell r="D588" t="str">
            <v>2014</v>
          </cell>
          <cell r="E588" t="str">
            <v>FTFY_EARNERS</v>
          </cell>
          <cell r="F588" t="str">
            <v>L7T8</v>
          </cell>
          <cell r="G588" t="str">
            <v>F</v>
          </cell>
          <cell r="H588" t="str">
            <v>Y25T64</v>
          </cell>
          <cell r="I588" t="str">
            <v>CAD</v>
          </cell>
          <cell r="J588">
            <v>78900.21875</v>
          </cell>
          <cell r="K588" t="str">
            <v>Tax Register(s)</v>
          </cell>
        </row>
        <row r="589">
          <cell r="A589" t="str">
            <v>Canada-L7T8-F-Y35T44</v>
          </cell>
          <cell r="B589" t="str">
            <v>CAN</v>
          </cell>
          <cell r="C589" t="str">
            <v>Canada</v>
          </cell>
          <cell r="D589" t="str">
            <v>2014</v>
          </cell>
          <cell r="E589" t="str">
            <v>FTFY_EARNERS</v>
          </cell>
          <cell r="F589" t="str">
            <v>L7T8</v>
          </cell>
          <cell r="G589" t="str">
            <v>F</v>
          </cell>
          <cell r="H589" t="str">
            <v>Y35T44</v>
          </cell>
          <cell r="I589" t="str">
            <v>CAD</v>
          </cell>
          <cell r="J589">
            <v>79652.296875</v>
          </cell>
          <cell r="K589" t="str">
            <v>Tax Register(s)</v>
          </cell>
        </row>
        <row r="590">
          <cell r="A590" t="str">
            <v>Canada-L7T8-F-Y45T54</v>
          </cell>
          <cell r="B590" t="str">
            <v>CAN</v>
          </cell>
          <cell r="C590" t="str">
            <v>Canada</v>
          </cell>
          <cell r="D590" t="str">
            <v>2014</v>
          </cell>
          <cell r="E590" t="str">
            <v>FTFY_EARNERS</v>
          </cell>
          <cell r="F590" t="str">
            <v>L7T8</v>
          </cell>
          <cell r="G590" t="str">
            <v>F</v>
          </cell>
          <cell r="H590" t="str">
            <v>Y45T54</v>
          </cell>
          <cell r="I590" t="str">
            <v>CAD</v>
          </cell>
          <cell r="J590">
            <v>86595.234375</v>
          </cell>
          <cell r="K590" t="str">
            <v>Tax Register(s)</v>
          </cell>
        </row>
        <row r="591">
          <cell r="A591" t="str">
            <v>Canada-L7T8-F-Y55T64</v>
          </cell>
          <cell r="B591" t="str">
            <v>CAN</v>
          </cell>
          <cell r="C591" t="str">
            <v>Canada</v>
          </cell>
          <cell r="D591" t="str">
            <v>2014</v>
          </cell>
          <cell r="E591" t="str">
            <v>FTFY_EARNERS</v>
          </cell>
          <cell r="F591" t="str">
            <v>L7T8</v>
          </cell>
          <cell r="G591" t="str">
            <v>F</v>
          </cell>
          <cell r="H591" t="str">
            <v>Y55T64</v>
          </cell>
          <cell r="I591" t="str">
            <v>CAD</v>
          </cell>
          <cell r="J591">
            <v>102917.9921875</v>
          </cell>
          <cell r="K591" t="str">
            <v>Tax Register(s)</v>
          </cell>
        </row>
        <row r="592">
          <cell r="A592" t="str">
            <v>Canada-L7T8-M-Y25T34</v>
          </cell>
          <cell r="B592" t="str">
            <v>CAN</v>
          </cell>
          <cell r="C592" t="str">
            <v>Canada</v>
          </cell>
          <cell r="D592" t="str">
            <v>2014</v>
          </cell>
          <cell r="E592" t="str">
            <v>FTFY_EARNERS</v>
          </cell>
          <cell r="F592" t="str">
            <v>L7T8</v>
          </cell>
          <cell r="G592" t="str">
            <v>M</v>
          </cell>
          <cell r="H592" t="str">
            <v>Y25T34</v>
          </cell>
          <cell r="I592" t="str">
            <v>CAD</v>
          </cell>
          <cell r="J592">
            <v>63985.1875</v>
          </cell>
          <cell r="K592" t="str">
            <v>Tax Register(s)</v>
          </cell>
        </row>
        <row r="593">
          <cell r="A593" t="str">
            <v>Canada-L7T8-M-Y25T64</v>
          </cell>
          <cell r="B593" t="str">
            <v>CAN</v>
          </cell>
          <cell r="C593" t="str">
            <v>Canada</v>
          </cell>
          <cell r="D593" t="str">
            <v>2014</v>
          </cell>
          <cell r="E593" t="str">
            <v>FTFY_EARNERS</v>
          </cell>
          <cell r="F593" t="str">
            <v>L7T8</v>
          </cell>
          <cell r="G593" t="str">
            <v>M</v>
          </cell>
          <cell r="H593" t="str">
            <v>Y25T64</v>
          </cell>
          <cell r="I593" t="str">
            <v>CAD</v>
          </cell>
          <cell r="J593">
            <v>109590.390625</v>
          </cell>
          <cell r="K593" t="str">
            <v>Tax Register(s)</v>
          </cell>
        </row>
        <row r="594">
          <cell r="A594" t="str">
            <v>Canada-L7T8-M-Y35T44</v>
          </cell>
          <cell r="B594" t="str">
            <v>CAN</v>
          </cell>
          <cell r="C594" t="str">
            <v>Canada</v>
          </cell>
          <cell r="D594" t="str">
            <v>2014</v>
          </cell>
          <cell r="E594" t="str">
            <v>FTFY_EARNERS</v>
          </cell>
          <cell r="F594" t="str">
            <v>L7T8</v>
          </cell>
          <cell r="G594" t="str">
            <v>M</v>
          </cell>
          <cell r="H594" t="str">
            <v>Y35T44</v>
          </cell>
          <cell r="I594" t="str">
            <v>CAD</v>
          </cell>
          <cell r="J594">
            <v>114631.484375</v>
          </cell>
          <cell r="K594" t="str">
            <v>Tax Register(s)</v>
          </cell>
        </row>
        <row r="595">
          <cell r="A595" t="str">
            <v>Canada-L7T8-M-Y45T54</v>
          </cell>
          <cell r="B595" t="str">
            <v>CAN</v>
          </cell>
          <cell r="C595" t="str">
            <v>Canada</v>
          </cell>
          <cell r="D595" t="str">
            <v>2014</v>
          </cell>
          <cell r="E595" t="str">
            <v>FTFY_EARNERS</v>
          </cell>
          <cell r="F595" t="str">
            <v>L7T8</v>
          </cell>
          <cell r="G595" t="str">
            <v>M</v>
          </cell>
          <cell r="H595" t="str">
            <v>Y45T54</v>
          </cell>
          <cell r="I595" t="str">
            <v>CAD</v>
          </cell>
          <cell r="J595">
            <v>117996.3984375</v>
          </cell>
          <cell r="K595" t="str">
            <v>Tax Register(s)</v>
          </cell>
        </row>
        <row r="596">
          <cell r="A596" t="str">
            <v>Canada-L7T8-M-Y55T64</v>
          </cell>
          <cell r="B596" t="str">
            <v>CAN</v>
          </cell>
          <cell r="C596" t="str">
            <v>Canada</v>
          </cell>
          <cell r="D596" t="str">
            <v>2014</v>
          </cell>
          <cell r="E596" t="str">
            <v>FTFY_EARNERS</v>
          </cell>
          <cell r="F596" t="str">
            <v>L7T8</v>
          </cell>
          <cell r="G596" t="str">
            <v>M</v>
          </cell>
          <cell r="H596" t="str">
            <v>Y55T64</v>
          </cell>
          <cell r="I596" t="str">
            <v>CAD</v>
          </cell>
          <cell r="J596">
            <v>131623.296875</v>
          </cell>
          <cell r="K596" t="str">
            <v>Tax Register(s)</v>
          </cell>
        </row>
        <row r="597">
          <cell r="A597" t="str">
            <v>Canada-L7T8-T-Y25T34</v>
          </cell>
          <cell r="B597" t="str">
            <v>CAN</v>
          </cell>
          <cell r="C597" t="str">
            <v>Canada</v>
          </cell>
          <cell r="D597" t="str">
            <v>2014</v>
          </cell>
          <cell r="E597" t="str">
            <v>FTFY_EARNERS</v>
          </cell>
          <cell r="F597" t="str">
            <v>L7T8</v>
          </cell>
          <cell r="G597" t="str">
            <v>T</v>
          </cell>
          <cell r="H597" t="str">
            <v>Y25T34</v>
          </cell>
          <cell r="I597" t="str">
            <v>CAD</v>
          </cell>
          <cell r="J597">
            <v>62414.26171875</v>
          </cell>
          <cell r="K597" t="str">
            <v>Tax Register(s)</v>
          </cell>
        </row>
        <row r="598">
          <cell r="A598" t="str">
            <v>Canada-L7T8-T-Y25T64</v>
          </cell>
          <cell r="B598" t="str">
            <v>CAN</v>
          </cell>
          <cell r="C598" t="str">
            <v>Canada</v>
          </cell>
          <cell r="D598" t="str">
            <v>2014</v>
          </cell>
          <cell r="E598" t="str">
            <v>FTFY_EARNERS</v>
          </cell>
          <cell r="F598" t="str">
            <v>L7T8</v>
          </cell>
          <cell r="G598" t="str">
            <v>T</v>
          </cell>
          <cell r="H598" t="str">
            <v>Y25T64</v>
          </cell>
          <cell r="I598" t="str">
            <v>CAD</v>
          </cell>
          <cell r="J598">
            <v>95624.5859375</v>
          </cell>
          <cell r="K598" t="str">
            <v>Tax Register(s)</v>
          </cell>
        </row>
        <row r="599">
          <cell r="A599" t="str">
            <v>Canada-L7T8-T-Y35T44</v>
          </cell>
          <cell r="B599" t="str">
            <v>CAN</v>
          </cell>
          <cell r="C599" t="str">
            <v>Canada</v>
          </cell>
          <cell r="D599" t="str">
            <v>2014</v>
          </cell>
          <cell r="E599" t="str">
            <v>FTFY_EARNERS</v>
          </cell>
          <cell r="F599" t="str">
            <v>L7T8</v>
          </cell>
          <cell r="G599" t="str">
            <v>T</v>
          </cell>
          <cell r="H599" t="str">
            <v>Y35T44</v>
          </cell>
          <cell r="I599" t="str">
            <v>CAD</v>
          </cell>
          <cell r="J599">
            <v>98450.9296875</v>
          </cell>
          <cell r="K599" t="str">
            <v>Tax Register(s)</v>
          </cell>
        </row>
        <row r="600">
          <cell r="A600" t="str">
            <v>Canada-L7T8-T-Y45T54</v>
          </cell>
          <cell r="B600" t="str">
            <v>CAN</v>
          </cell>
          <cell r="C600" t="str">
            <v>Canada</v>
          </cell>
          <cell r="D600" t="str">
            <v>2014</v>
          </cell>
          <cell r="E600" t="str">
            <v>FTFY_EARNERS</v>
          </cell>
          <cell r="F600" t="str">
            <v>L7T8</v>
          </cell>
          <cell r="G600" t="str">
            <v>T</v>
          </cell>
          <cell r="H600" t="str">
            <v>Y45T54</v>
          </cell>
          <cell r="I600" t="str">
            <v>CAD</v>
          </cell>
          <cell r="J600">
            <v>104945.3046875</v>
          </cell>
          <cell r="K600" t="str">
            <v>Tax Register(s)</v>
          </cell>
        </row>
        <row r="601">
          <cell r="A601" t="str">
            <v>Canada-L7T8-T-Y55T64</v>
          </cell>
          <cell r="B601" t="str">
            <v>CAN</v>
          </cell>
          <cell r="C601" t="str">
            <v>Canada</v>
          </cell>
          <cell r="D601" t="str">
            <v>2014</v>
          </cell>
          <cell r="E601" t="str">
            <v>FTFY_EARNERS</v>
          </cell>
          <cell r="F601" t="str">
            <v>L7T8</v>
          </cell>
          <cell r="G601" t="str">
            <v>T</v>
          </cell>
          <cell r="H601" t="str">
            <v>Y55T64</v>
          </cell>
          <cell r="I601" t="str">
            <v>CAD</v>
          </cell>
          <cell r="J601">
            <v>121699.546875</v>
          </cell>
          <cell r="K601" t="str">
            <v>Tax Register(s)</v>
          </cell>
        </row>
        <row r="602">
          <cell r="A602" t="str">
            <v>Chile-L3-F-Y25T34</v>
          </cell>
          <cell r="B602" t="str">
            <v>CHL</v>
          </cell>
          <cell r="C602" t="str">
            <v>Chile</v>
          </cell>
          <cell r="D602" t="str">
            <v>2015</v>
          </cell>
          <cell r="E602" t="str">
            <v>FTFY_EARNERS</v>
          </cell>
          <cell r="F602" t="str">
            <v>L3</v>
          </cell>
          <cell r="G602" t="str">
            <v>F</v>
          </cell>
          <cell r="H602" t="str">
            <v>Y25T34</v>
          </cell>
          <cell r="I602" t="str">
            <v>CLP</v>
          </cell>
          <cell r="J602">
            <v>5404164</v>
          </cell>
          <cell r="K602" t="str">
            <v>Sample Survey</v>
          </cell>
        </row>
        <row r="603">
          <cell r="A603" t="str">
            <v>Chile-L3-F-Y25T64</v>
          </cell>
          <cell r="B603" t="str">
            <v>CHL</v>
          </cell>
          <cell r="C603" t="str">
            <v>Chile</v>
          </cell>
          <cell r="D603" t="str">
            <v>2015</v>
          </cell>
          <cell r="E603" t="str">
            <v>FTFY_EARNERS</v>
          </cell>
          <cell r="F603" t="str">
            <v>L3</v>
          </cell>
          <cell r="G603" t="str">
            <v>F</v>
          </cell>
          <cell r="H603" t="str">
            <v>Y25T64</v>
          </cell>
          <cell r="I603" t="str">
            <v>CLP</v>
          </cell>
          <cell r="J603">
            <v>5334485.5</v>
          </cell>
          <cell r="K603" t="str">
            <v>Sample Survey</v>
          </cell>
        </row>
        <row r="604">
          <cell r="A604" t="str">
            <v>Chile-L3-F-Y35T44</v>
          </cell>
          <cell r="B604" t="str">
            <v>CHL</v>
          </cell>
          <cell r="C604" t="str">
            <v>Chile</v>
          </cell>
          <cell r="D604" t="str">
            <v>2015</v>
          </cell>
          <cell r="E604" t="str">
            <v>FTFY_EARNERS</v>
          </cell>
          <cell r="F604" t="str">
            <v>L3</v>
          </cell>
          <cell r="G604" t="str">
            <v>F</v>
          </cell>
          <cell r="H604" t="str">
            <v>Y35T44</v>
          </cell>
          <cell r="I604" t="str">
            <v>CLP</v>
          </cell>
          <cell r="J604">
            <v>5338046.5</v>
          </cell>
          <cell r="K604" t="str">
            <v>Sample Survey</v>
          </cell>
        </row>
        <row r="605">
          <cell r="A605" t="str">
            <v>Chile-L3-F-Y45T54</v>
          </cell>
          <cell r="B605" t="str">
            <v>CHL</v>
          </cell>
          <cell r="C605" t="str">
            <v>Chile</v>
          </cell>
          <cell r="D605" t="str">
            <v>2015</v>
          </cell>
          <cell r="E605" t="str">
            <v>FTFY_EARNERS</v>
          </cell>
          <cell r="F605" t="str">
            <v>L3</v>
          </cell>
          <cell r="G605" t="str">
            <v>F</v>
          </cell>
          <cell r="H605" t="str">
            <v>Y45T54</v>
          </cell>
          <cell r="I605" t="str">
            <v>CLP</v>
          </cell>
          <cell r="J605">
            <v>5235732.5</v>
          </cell>
          <cell r="K605" t="str">
            <v>Sample Survey</v>
          </cell>
        </row>
        <row r="606">
          <cell r="A606" t="str">
            <v>Chile-L3-F-Y55T64</v>
          </cell>
          <cell r="B606" t="str">
            <v>CHL</v>
          </cell>
          <cell r="C606" t="str">
            <v>Chile</v>
          </cell>
          <cell r="D606" t="str">
            <v>2015</v>
          </cell>
          <cell r="E606" t="str">
            <v>FTFY_EARNERS</v>
          </cell>
          <cell r="F606" t="str">
            <v>L3</v>
          </cell>
          <cell r="G606" t="str">
            <v>F</v>
          </cell>
          <cell r="H606" t="str">
            <v>Y55T64</v>
          </cell>
          <cell r="I606" t="str">
            <v>CLP</v>
          </cell>
          <cell r="J606">
            <v>5417002.5</v>
          </cell>
          <cell r="K606" t="str">
            <v>Sample Survey</v>
          </cell>
        </row>
        <row r="607">
          <cell r="A607" t="str">
            <v>Chile-L3-M-Y25T34</v>
          </cell>
          <cell r="B607" t="str">
            <v>CHL</v>
          </cell>
          <cell r="C607" t="str">
            <v>Chile</v>
          </cell>
          <cell r="D607" t="str">
            <v>2015</v>
          </cell>
          <cell r="E607" t="str">
            <v>FTFY_EARNERS</v>
          </cell>
          <cell r="F607" t="str">
            <v>L3</v>
          </cell>
          <cell r="G607" t="str">
            <v>M</v>
          </cell>
          <cell r="H607" t="str">
            <v>Y25T34</v>
          </cell>
          <cell r="I607" t="str">
            <v>CLP</v>
          </cell>
          <cell r="J607">
            <v>6832507.5</v>
          </cell>
          <cell r="K607" t="str">
            <v>Sample Survey</v>
          </cell>
        </row>
        <row r="608">
          <cell r="A608" t="str">
            <v>Chile-L3-M-Y25T64</v>
          </cell>
          <cell r="B608" t="str">
            <v>CHL</v>
          </cell>
          <cell r="C608" t="str">
            <v>Chile</v>
          </cell>
          <cell r="D608" t="str">
            <v>2015</v>
          </cell>
          <cell r="E608" t="str">
            <v>FTFY_EARNERS</v>
          </cell>
          <cell r="F608" t="str">
            <v>L3</v>
          </cell>
          <cell r="G608" t="str">
            <v>M</v>
          </cell>
          <cell r="H608" t="str">
            <v>Y25T64</v>
          </cell>
          <cell r="I608" t="str">
            <v>CLP</v>
          </cell>
          <cell r="J608">
            <v>7271977</v>
          </cell>
          <cell r="K608" t="str">
            <v>Sample Survey</v>
          </cell>
        </row>
        <row r="609">
          <cell r="A609" t="str">
            <v>Chile-L3-M-Y35T44</v>
          </cell>
          <cell r="B609" t="str">
            <v>CHL</v>
          </cell>
          <cell r="C609" t="str">
            <v>Chile</v>
          </cell>
          <cell r="D609" t="str">
            <v>2015</v>
          </cell>
          <cell r="E609" t="str">
            <v>FTFY_EARNERS</v>
          </cell>
          <cell r="F609" t="str">
            <v>L3</v>
          </cell>
          <cell r="G609" t="str">
            <v>M</v>
          </cell>
          <cell r="H609" t="str">
            <v>Y35T44</v>
          </cell>
          <cell r="I609" t="str">
            <v>CLP</v>
          </cell>
          <cell r="J609">
            <v>7368027</v>
          </cell>
          <cell r="K609" t="str">
            <v>Sample Survey</v>
          </cell>
        </row>
        <row r="610">
          <cell r="A610" t="str">
            <v>Chile-L3-M-Y45T54</v>
          </cell>
          <cell r="B610" t="str">
            <v>CHL</v>
          </cell>
          <cell r="C610" t="str">
            <v>Chile</v>
          </cell>
          <cell r="D610" t="str">
            <v>2015</v>
          </cell>
          <cell r="E610" t="str">
            <v>FTFY_EARNERS</v>
          </cell>
          <cell r="F610" t="str">
            <v>L3</v>
          </cell>
          <cell r="G610" t="str">
            <v>M</v>
          </cell>
          <cell r="H610" t="str">
            <v>Y45T54</v>
          </cell>
          <cell r="I610" t="str">
            <v>CLP</v>
          </cell>
          <cell r="J610">
            <v>7566820.5</v>
          </cell>
          <cell r="K610" t="str">
            <v>Sample Survey</v>
          </cell>
        </row>
        <row r="611">
          <cell r="A611" t="str">
            <v>Chile-L3-M-Y55T64</v>
          </cell>
          <cell r="B611" t="str">
            <v>CHL</v>
          </cell>
          <cell r="C611" t="str">
            <v>Chile</v>
          </cell>
          <cell r="D611" t="str">
            <v>2015</v>
          </cell>
          <cell r="E611" t="str">
            <v>FTFY_EARNERS</v>
          </cell>
          <cell r="F611" t="str">
            <v>L3</v>
          </cell>
          <cell r="G611" t="str">
            <v>M</v>
          </cell>
          <cell r="H611" t="str">
            <v>Y55T64</v>
          </cell>
          <cell r="I611" t="str">
            <v>CLP</v>
          </cell>
          <cell r="J611">
            <v>7314185</v>
          </cell>
          <cell r="K611" t="str">
            <v>Sample Survey</v>
          </cell>
        </row>
        <row r="612">
          <cell r="A612" t="str">
            <v>Chile-L3-T-Y25T34</v>
          </cell>
          <cell r="B612" t="str">
            <v>CHL</v>
          </cell>
          <cell r="C612" t="str">
            <v>Chile</v>
          </cell>
          <cell r="D612" t="str">
            <v>2015</v>
          </cell>
          <cell r="E612" t="str">
            <v>FTFY_EARNERS</v>
          </cell>
          <cell r="F612" t="str">
            <v>L3</v>
          </cell>
          <cell r="G612" t="str">
            <v>T</v>
          </cell>
          <cell r="H612" t="str">
            <v>Y25T34</v>
          </cell>
          <cell r="I612" t="str">
            <v>CLP</v>
          </cell>
          <cell r="J612">
            <v>6304952</v>
          </cell>
          <cell r="K612" t="str">
            <v>Sample Survey</v>
          </cell>
        </row>
        <row r="613">
          <cell r="A613" t="str">
            <v>Chile-L3-T-Y25T64</v>
          </cell>
          <cell r="B613" t="str">
            <v>CHL</v>
          </cell>
          <cell r="C613" t="str">
            <v>Chile</v>
          </cell>
          <cell r="D613" t="str">
            <v>2015</v>
          </cell>
          <cell r="E613" t="str">
            <v>FTFY_EARNERS</v>
          </cell>
          <cell r="F613" t="str">
            <v>L3</v>
          </cell>
          <cell r="G613" t="str">
            <v>T</v>
          </cell>
          <cell r="H613" t="str">
            <v>Y25T64</v>
          </cell>
          <cell r="I613" t="str">
            <v>CLP</v>
          </cell>
          <cell r="J613">
            <v>6523251</v>
          </cell>
          <cell r="K613" t="str">
            <v>Sample Survey</v>
          </cell>
        </row>
        <row r="614">
          <cell r="A614" t="str">
            <v>Chile-L3-T-Y35T44</v>
          </cell>
          <cell r="B614" t="str">
            <v>CHL</v>
          </cell>
          <cell r="C614" t="str">
            <v>Chile</v>
          </cell>
          <cell r="D614" t="str">
            <v>2015</v>
          </cell>
          <cell r="E614" t="str">
            <v>FTFY_EARNERS</v>
          </cell>
          <cell r="F614" t="str">
            <v>L3</v>
          </cell>
          <cell r="G614" t="str">
            <v>T</v>
          </cell>
          <cell r="H614" t="str">
            <v>Y35T44</v>
          </cell>
          <cell r="I614" t="str">
            <v>CLP</v>
          </cell>
          <cell r="J614">
            <v>6513332</v>
          </cell>
          <cell r="K614" t="str">
            <v>Sample Survey</v>
          </cell>
        </row>
        <row r="615">
          <cell r="A615" t="str">
            <v>Chile-L3-T-Y45T54</v>
          </cell>
          <cell r="B615" t="str">
            <v>CHL</v>
          </cell>
          <cell r="C615" t="str">
            <v>Chile</v>
          </cell>
          <cell r="D615" t="str">
            <v>2015</v>
          </cell>
          <cell r="E615" t="str">
            <v>FTFY_EARNERS</v>
          </cell>
          <cell r="F615" t="str">
            <v>L3</v>
          </cell>
          <cell r="G615" t="str">
            <v>T</v>
          </cell>
          <cell r="H615" t="str">
            <v>Y45T54</v>
          </cell>
          <cell r="I615" t="str">
            <v>CLP</v>
          </cell>
          <cell r="J615">
            <v>6643465.5</v>
          </cell>
          <cell r="K615" t="str">
            <v>Sample Survey</v>
          </cell>
        </row>
        <row r="616">
          <cell r="A616" t="str">
            <v>Chile-L3-T-Y55T64</v>
          </cell>
          <cell r="B616" t="str">
            <v>CHL</v>
          </cell>
          <cell r="C616" t="str">
            <v>Chile</v>
          </cell>
          <cell r="D616" t="str">
            <v>2015</v>
          </cell>
          <cell r="E616" t="str">
            <v>FTFY_EARNERS</v>
          </cell>
          <cell r="F616" t="str">
            <v>L3</v>
          </cell>
          <cell r="G616" t="str">
            <v>T</v>
          </cell>
          <cell r="H616" t="str">
            <v>Y55T64</v>
          </cell>
          <cell r="I616" t="str">
            <v>CLP</v>
          </cell>
          <cell r="J616">
            <v>6682561</v>
          </cell>
          <cell r="K616" t="str">
            <v>Sample Survey</v>
          </cell>
        </row>
        <row r="617">
          <cell r="A617" t="str">
            <v>Chile-L3T5-F-Y25T34</v>
          </cell>
          <cell r="B617" t="str">
            <v>CHL</v>
          </cell>
          <cell r="C617" t="str">
            <v>Chile</v>
          </cell>
          <cell r="D617" t="str">
            <v>2015</v>
          </cell>
          <cell r="E617" t="str">
            <v>FTFY_EARNERS</v>
          </cell>
          <cell r="F617" t="str">
            <v>L3T5</v>
          </cell>
          <cell r="G617" t="str">
            <v>F</v>
          </cell>
          <cell r="H617" t="str">
            <v>Y25T34</v>
          </cell>
          <cell r="I617" t="str">
            <v>CLP</v>
          </cell>
          <cell r="J617">
            <v>5586884.5</v>
          </cell>
          <cell r="K617" t="str">
            <v>Sample Survey</v>
          </cell>
        </row>
        <row r="618">
          <cell r="A618" t="str">
            <v>Chile-L3T5-F-Y25T64</v>
          </cell>
          <cell r="B618" t="str">
            <v>CHL</v>
          </cell>
          <cell r="C618" t="str">
            <v>Chile</v>
          </cell>
          <cell r="D618" t="str">
            <v>2015</v>
          </cell>
          <cell r="E618" t="str">
            <v>FTFY_EARNERS</v>
          </cell>
          <cell r="F618" t="str">
            <v>L3T5</v>
          </cell>
          <cell r="G618" t="str">
            <v>F</v>
          </cell>
          <cell r="H618" t="str">
            <v>Y25T64</v>
          </cell>
          <cell r="I618" t="str">
            <v>CLP</v>
          </cell>
          <cell r="J618">
            <v>5787905.5</v>
          </cell>
          <cell r="K618" t="str">
            <v>Sample Survey</v>
          </cell>
        </row>
        <row r="619">
          <cell r="A619" t="str">
            <v>Chile-L3T5-F-Y35T44</v>
          </cell>
          <cell r="B619" t="str">
            <v>CHL</v>
          </cell>
          <cell r="C619" t="str">
            <v>Chile</v>
          </cell>
          <cell r="D619" t="str">
            <v>2015</v>
          </cell>
          <cell r="E619" t="str">
            <v>FTFY_EARNERS</v>
          </cell>
          <cell r="F619" t="str">
            <v>L3T5</v>
          </cell>
          <cell r="G619" t="str">
            <v>F</v>
          </cell>
          <cell r="H619" t="str">
            <v>Y35T44</v>
          </cell>
          <cell r="I619" t="str">
            <v>CLP</v>
          </cell>
          <cell r="J619">
            <v>5757335</v>
          </cell>
          <cell r="K619" t="str">
            <v>Sample Survey</v>
          </cell>
        </row>
        <row r="620">
          <cell r="A620" t="str">
            <v>Chile-L3T5-F-Y45T54</v>
          </cell>
          <cell r="B620" t="str">
            <v>CHL</v>
          </cell>
          <cell r="C620" t="str">
            <v>Chile</v>
          </cell>
          <cell r="D620" t="str">
            <v>2015</v>
          </cell>
          <cell r="E620" t="str">
            <v>FTFY_EARNERS</v>
          </cell>
          <cell r="F620" t="str">
            <v>L3T5</v>
          </cell>
          <cell r="G620" t="str">
            <v>F</v>
          </cell>
          <cell r="H620" t="str">
            <v>Y45T54</v>
          </cell>
          <cell r="I620" t="str">
            <v>CLP</v>
          </cell>
          <cell r="J620">
            <v>5909294.5</v>
          </cell>
          <cell r="K620" t="str">
            <v>Sample Survey</v>
          </cell>
        </row>
        <row r="621">
          <cell r="A621" t="str">
            <v>Chile-L3T5-F-Y55T64</v>
          </cell>
          <cell r="B621" t="str">
            <v>CHL</v>
          </cell>
          <cell r="C621" t="str">
            <v>Chile</v>
          </cell>
          <cell r="D621" t="str">
            <v>2015</v>
          </cell>
          <cell r="E621" t="str">
            <v>FTFY_EARNERS</v>
          </cell>
          <cell r="F621" t="str">
            <v>L3T5</v>
          </cell>
          <cell r="G621" t="str">
            <v>F</v>
          </cell>
          <cell r="H621" t="str">
            <v>Y55T64</v>
          </cell>
          <cell r="I621" t="str">
            <v>CLP</v>
          </cell>
          <cell r="J621">
            <v>5954866.5</v>
          </cell>
          <cell r="K621" t="str">
            <v>Sample Survey</v>
          </cell>
        </row>
        <row r="622">
          <cell r="A622" t="str">
            <v>Chile-L3T5-M-Y25T34</v>
          </cell>
          <cell r="B622" t="str">
            <v>CHL</v>
          </cell>
          <cell r="C622" t="str">
            <v>Chile</v>
          </cell>
          <cell r="D622" t="str">
            <v>2015</v>
          </cell>
          <cell r="E622" t="str">
            <v>FTFY_EARNERS</v>
          </cell>
          <cell r="F622" t="str">
            <v>L3T5</v>
          </cell>
          <cell r="G622" t="str">
            <v>M</v>
          </cell>
          <cell r="H622" t="str">
            <v>Y25T34</v>
          </cell>
          <cell r="I622" t="str">
            <v>CLP</v>
          </cell>
          <cell r="J622">
            <v>7148958.5</v>
          </cell>
          <cell r="K622" t="str">
            <v>Sample Survey</v>
          </cell>
        </row>
        <row r="623">
          <cell r="A623" t="str">
            <v>Chile-L3T5-M-Y25T64</v>
          </cell>
          <cell r="B623" t="str">
            <v>CHL</v>
          </cell>
          <cell r="C623" t="str">
            <v>Chile</v>
          </cell>
          <cell r="D623" t="str">
            <v>2015</v>
          </cell>
          <cell r="E623" t="str">
            <v>FTFY_EARNERS</v>
          </cell>
          <cell r="F623" t="str">
            <v>L3T5</v>
          </cell>
          <cell r="G623" t="str">
            <v>M</v>
          </cell>
          <cell r="H623" t="str">
            <v>Y25T64</v>
          </cell>
          <cell r="I623" t="str">
            <v>CLP</v>
          </cell>
          <cell r="J623">
            <v>7796968.5</v>
          </cell>
          <cell r="K623" t="str">
            <v>Sample Survey</v>
          </cell>
        </row>
        <row r="624">
          <cell r="A624" t="str">
            <v>Chile-L3T5-M-Y35T44</v>
          </cell>
          <cell r="B624" t="str">
            <v>CHL</v>
          </cell>
          <cell r="C624" t="str">
            <v>Chile</v>
          </cell>
          <cell r="D624" t="str">
            <v>2015</v>
          </cell>
          <cell r="E624" t="str">
            <v>FTFY_EARNERS</v>
          </cell>
          <cell r="F624" t="str">
            <v>L3T5</v>
          </cell>
          <cell r="G624" t="str">
            <v>M</v>
          </cell>
          <cell r="H624" t="str">
            <v>Y35T44</v>
          </cell>
          <cell r="I624" t="str">
            <v>CLP</v>
          </cell>
          <cell r="J624">
            <v>7950522</v>
          </cell>
          <cell r="K624" t="str">
            <v>Sample Survey</v>
          </cell>
        </row>
        <row r="625">
          <cell r="A625" t="str">
            <v>Chile-L3T5-M-Y45T54</v>
          </cell>
          <cell r="B625" t="str">
            <v>CHL</v>
          </cell>
          <cell r="C625" t="str">
            <v>Chile</v>
          </cell>
          <cell r="D625" t="str">
            <v>2015</v>
          </cell>
          <cell r="E625" t="str">
            <v>FTFY_EARNERS</v>
          </cell>
          <cell r="F625" t="str">
            <v>L3T5</v>
          </cell>
          <cell r="G625" t="str">
            <v>M</v>
          </cell>
          <cell r="H625" t="str">
            <v>Y45T54</v>
          </cell>
          <cell r="I625" t="str">
            <v>CLP</v>
          </cell>
          <cell r="J625">
            <v>8171790.5</v>
          </cell>
          <cell r="K625" t="str">
            <v>Sample Survey</v>
          </cell>
        </row>
        <row r="626">
          <cell r="A626" t="str">
            <v>Chile-L3T5-M-Y55T64</v>
          </cell>
          <cell r="B626" t="str">
            <v>CHL</v>
          </cell>
          <cell r="C626" t="str">
            <v>Chile</v>
          </cell>
          <cell r="D626" t="str">
            <v>2015</v>
          </cell>
          <cell r="E626" t="str">
            <v>FTFY_EARNERS</v>
          </cell>
          <cell r="F626" t="str">
            <v>L3T5</v>
          </cell>
          <cell r="G626" t="str">
            <v>M</v>
          </cell>
          <cell r="H626" t="str">
            <v>Y55T64</v>
          </cell>
          <cell r="I626" t="str">
            <v>CLP</v>
          </cell>
          <cell r="J626">
            <v>7914492.5</v>
          </cell>
          <cell r="K626" t="str">
            <v>Sample Survey</v>
          </cell>
        </row>
        <row r="627">
          <cell r="A627" t="str">
            <v>Chile-L3T5-T-Y25T34</v>
          </cell>
          <cell r="B627" t="str">
            <v>CHL</v>
          </cell>
          <cell r="C627" t="str">
            <v>Chile</v>
          </cell>
          <cell r="D627" t="str">
            <v>2015</v>
          </cell>
          <cell r="E627" t="str">
            <v>FTFY_EARNERS</v>
          </cell>
          <cell r="F627" t="str">
            <v>L3T5</v>
          </cell>
          <cell r="G627" t="str">
            <v>T</v>
          </cell>
          <cell r="H627" t="str">
            <v>Y25T34</v>
          </cell>
          <cell r="I627" t="str">
            <v>CLP</v>
          </cell>
          <cell r="J627">
            <v>6535066.5</v>
          </cell>
          <cell r="K627" t="str">
            <v>Sample Survey</v>
          </cell>
        </row>
        <row r="628">
          <cell r="A628" t="str">
            <v>Chile-L3T5-T-Y25T64</v>
          </cell>
          <cell r="B628" t="str">
            <v>CHL</v>
          </cell>
          <cell r="C628" t="str">
            <v>Chile</v>
          </cell>
          <cell r="D628" t="str">
            <v>2015</v>
          </cell>
          <cell r="E628" t="str">
            <v>FTFY_EARNERS</v>
          </cell>
          <cell r="F628" t="str">
            <v>L3T5</v>
          </cell>
          <cell r="G628" t="str">
            <v>T</v>
          </cell>
          <cell r="H628" t="str">
            <v>Y25T64</v>
          </cell>
          <cell r="I628" t="str">
            <v>CLP</v>
          </cell>
          <cell r="J628">
            <v>6982005</v>
          </cell>
          <cell r="K628" t="str">
            <v>Sample Survey</v>
          </cell>
        </row>
        <row r="629">
          <cell r="A629" t="str">
            <v>Chile-L3T5-T-Y35T44</v>
          </cell>
          <cell r="B629" t="str">
            <v>CHL</v>
          </cell>
          <cell r="C629" t="str">
            <v>Chile</v>
          </cell>
          <cell r="D629" t="str">
            <v>2015</v>
          </cell>
          <cell r="E629" t="str">
            <v>FTFY_EARNERS</v>
          </cell>
          <cell r="F629" t="str">
            <v>L3T5</v>
          </cell>
          <cell r="G629" t="str">
            <v>T</v>
          </cell>
          <cell r="H629" t="str">
            <v>Y35T44</v>
          </cell>
          <cell r="I629" t="str">
            <v>CLP</v>
          </cell>
          <cell r="J629">
            <v>7012458.5</v>
          </cell>
          <cell r="K629" t="str">
            <v>Sample Survey</v>
          </cell>
        </row>
        <row r="630">
          <cell r="A630" t="str">
            <v>Chile-L3T5-T-Y45T54</v>
          </cell>
          <cell r="B630" t="str">
            <v>CHL</v>
          </cell>
          <cell r="C630" t="str">
            <v>Chile</v>
          </cell>
          <cell r="D630" t="str">
            <v>2015</v>
          </cell>
          <cell r="E630" t="str">
            <v>FTFY_EARNERS</v>
          </cell>
          <cell r="F630" t="str">
            <v>L3T5</v>
          </cell>
          <cell r="G630" t="str">
            <v>T</v>
          </cell>
          <cell r="H630" t="str">
            <v>Y45T54</v>
          </cell>
          <cell r="I630" t="str">
            <v>CLP</v>
          </cell>
          <cell r="J630">
            <v>7229040.5</v>
          </cell>
          <cell r="K630" t="str">
            <v>Sample Survey</v>
          </cell>
        </row>
        <row r="631">
          <cell r="A631" t="str">
            <v>Chile-L3T5-T-Y55T64</v>
          </cell>
          <cell r="B631" t="str">
            <v>CHL</v>
          </cell>
          <cell r="C631" t="str">
            <v>Chile</v>
          </cell>
          <cell r="D631" t="str">
            <v>2015</v>
          </cell>
          <cell r="E631" t="str">
            <v>FTFY_EARNERS</v>
          </cell>
          <cell r="F631" t="str">
            <v>L3T5</v>
          </cell>
          <cell r="G631" t="str">
            <v>T</v>
          </cell>
          <cell r="H631" t="str">
            <v>Y55T64</v>
          </cell>
          <cell r="I631" t="str">
            <v>CLP</v>
          </cell>
          <cell r="J631">
            <v>7202299.5</v>
          </cell>
          <cell r="K631" t="str">
            <v>Sample Survey</v>
          </cell>
        </row>
        <row r="632">
          <cell r="A632" t="str">
            <v>Chile-L4-F-Y25T34</v>
          </cell>
          <cell r="B632" t="str">
            <v>CHL</v>
          </cell>
          <cell r="C632" t="str">
            <v>Chile</v>
          </cell>
          <cell r="D632" t="str">
            <v>2015</v>
          </cell>
          <cell r="E632" t="str">
            <v>FTFY_EARNERS</v>
          </cell>
          <cell r="F632" t="str">
            <v>L4</v>
          </cell>
          <cell r="G632" t="str">
            <v>F</v>
          </cell>
          <cell r="H632" t="str">
            <v>Y25T34</v>
          </cell>
          <cell r="I632" t="str">
            <v>CLP</v>
          </cell>
          <cell r="J632" t="str">
            <v>m</v>
          </cell>
          <cell r="K632" t="str">
            <v>Sample Survey</v>
          </cell>
        </row>
        <row r="633">
          <cell r="A633" t="str">
            <v>Chile-L4-F-Y25T64</v>
          </cell>
          <cell r="B633" t="str">
            <v>CHL</v>
          </cell>
          <cell r="C633" t="str">
            <v>Chile</v>
          </cell>
          <cell r="D633" t="str">
            <v>2015</v>
          </cell>
          <cell r="E633" t="str">
            <v>FTFY_EARNERS</v>
          </cell>
          <cell r="F633" t="str">
            <v>L4</v>
          </cell>
          <cell r="G633" t="str">
            <v>F</v>
          </cell>
          <cell r="H633" t="str">
            <v>Y25T64</v>
          </cell>
          <cell r="I633" t="str">
            <v>CLP</v>
          </cell>
          <cell r="J633" t="str">
            <v>m</v>
          </cell>
          <cell r="K633" t="str">
            <v>Sample Survey</v>
          </cell>
        </row>
        <row r="634">
          <cell r="A634" t="str">
            <v>Chile-L4-F-Y35T44</v>
          </cell>
          <cell r="B634" t="str">
            <v>CHL</v>
          </cell>
          <cell r="C634" t="str">
            <v>Chile</v>
          </cell>
          <cell r="D634" t="str">
            <v>2015</v>
          </cell>
          <cell r="E634" t="str">
            <v>FTFY_EARNERS</v>
          </cell>
          <cell r="F634" t="str">
            <v>L4</v>
          </cell>
          <cell r="G634" t="str">
            <v>F</v>
          </cell>
          <cell r="H634" t="str">
            <v>Y35T44</v>
          </cell>
          <cell r="I634" t="str">
            <v>CLP</v>
          </cell>
          <cell r="J634" t="str">
            <v>m</v>
          </cell>
          <cell r="K634" t="str">
            <v>Sample Survey</v>
          </cell>
        </row>
        <row r="635">
          <cell r="A635" t="str">
            <v>Chile-L4-F-Y45T54</v>
          </cell>
          <cell r="B635" t="str">
            <v>CHL</v>
          </cell>
          <cell r="C635" t="str">
            <v>Chile</v>
          </cell>
          <cell r="D635" t="str">
            <v>2015</v>
          </cell>
          <cell r="E635" t="str">
            <v>FTFY_EARNERS</v>
          </cell>
          <cell r="F635" t="str">
            <v>L4</v>
          </cell>
          <cell r="G635" t="str">
            <v>F</v>
          </cell>
          <cell r="H635" t="str">
            <v>Y45T54</v>
          </cell>
          <cell r="I635" t="str">
            <v>CLP</v>
          </cell>
          <cell r="J635" t="str">
            <v>m</v>
          </cell>
          <cell r="K635" t="str">
            <v>Sample Survey</v>
          </cell>
        </row>
        <row r="636">
          <cell r="A636" t="str">
            <v>Chile-L4-F-Y55T64</v>
          </cell>
          <cell r="B636" t="str">
            <v>CHL</v>
          </cell>
          <cell r="C636" t="str">
            <v>Chile</v>
          </cell>
          <cell r="D636" t="str">
            <v>2015</v>
          </cell>
          <cell r="E636" t="str">
            <v>FTFY_EARNERS</v>
          </cell>
          <cell r="F636" t="str">
            <v>L4</v>
          </cell>
          <cell r="G636" t="str">
            <v>F</v>
          </cell>
          <cell r="H636" t="str">
            <v>Y55T64</v>
          </cell>
          <cell r="I636" t="str">
            <v>CLP</v>
          </cell>
          <cell r="J636" t="str">
            <v>m</v>
          </cell>
          <cell r="K636" t="str">
            <v>Sample Survey</v>
          </cell>
        </row>
        <row r="637">
          <cell r="A637" t="str">
            <v>Chile-L4-M-Y25T34</v>
          </cell>
          <cell r="B637" t="str">
            <v>CHL</v>
          </cell>
          <cell r="C637" t="str">
            <v>Chile</v>
          </cell>
          <cell r="D637" t="str">
            <v>2015</v>
          </cell>
          <cell r="E637" t="str">
            <v>FTFY_EARNERS</v>
          </cell>
          <cell r="F637" t="str">
            <v>L4</v>
          </cell>
          <cell r="G637" t="str">
            <v>M</v>
          </cell>
          <cell r="H637" t="str">
            <v>Y25T34</v>
          </cell>
          <cell r="I637" t="str">
            <v>CLP</v>
          </cell>
          <cell r="J637" t="str">
            <v>m</v>
          </cell>
          <cell r="K637" t="str">
            <v>Sample Survey</v>
          </cell>
        </row>
        <row r="638">
          <cell r="A638" t="str">
            <v>Chile-L4-M-Y25T64</v>
          </cell>
          <cell r="B638" t="str">
            <v>CHL</v>
          </cell>
          <cell r="C638" t="str">
            <v>Chile</v>
          </cell>
          <cell r="D638" t="str">
            <v>2015</v>
          </cell>
          <cell r="E638" t="str">
            <v>FTFY_EARNERS</v>
          </cell>
          <cell r="F638" t="str">
            <v>L4</v>
          </cell>
          <cell r="G638" t="str">
            <v>M</v>
          </cell>
          <cell r="H638" t="str">
            <v>Y25T64</v>
          </cell>
          <cell r="I638" t="str">
            <v>CLP</v>
          </cell>
          <cell r="J638" t="str">
            <v>m</v>
          </cell>
          <cell r="K638" t="str">
            <v>Sample Survey</v>
          </cell>
        </row>
        <row r="639">
          <cell r="A639" t="str">
            <v>Chile-L4-M-Y35T44</v>
          </cell>
          <cell r="B639" t="str">
            <v>CHL</v>
          </cell>
          <cell r="C639" t="str">
            <v>Chile</v>
          </cell>
          <cell r="D639" t="str">
            <v>2015</v>
          </cell>
          <cell r="E639" t="str">
            <v>FTFY_EARNERS</v>
          </cell>
          <cell r="F639" t="str">
            <v>L4</v>
          </cell>
          <cell r="G639" t="str">
            <v>M</v>
          </cell>
          <cell r="H639" t="str">
            <v>Y35T44</v>
          </cell>
          <cell r="I639" t="str">
            <v>CLP</v>
          </cell>
          <cell r="J639" t="str">
            <v>m</v>
          </cell>
          <cell r="K639" t="str">
            <v>Sample Survey</v>
          </cell>
        </row>
        <row r="640">
          <cell r="A640" t="str">
            <v>Chile-L4-M-Y45T54</v>
          </cell>
          <cell r="B640" t="str">
            <v>CHL</v>
          </cell>
          <cell r="C640" t="str">
            <v>Chile</v>
          </cell>
          <cell r="D640" t="str">
            <v>2015</v>
          </cell>
          <cell r="E640" t="str">
            <v>FTFY_EARNERS</v>
          </cell>
          <cell r="F640" t="str">
            <v>L4</v>
          </cell>
          <cell r="G640" t="str">
            <v>M</v>
          </cell>
          <cell r="H640" t="str">
            <v>Y45T54</v>
          </cell>
          <cell r="I640" t="str">
            <v>CLP</v>
          </cell>
          <cell r="J640" t="str">
            <v>m</v>
          </cell>
          <cell r="K640" t="str">
            <v>Sample Survey</v>
          </cell>
        </row>
        <row r="641">
          <cell r="A641" t="str">
            <v>Chile-L4-M-Y55T64</v>
          </cell>
          <cell r="B641" t="str">
            <v>CHL</v>
          </cell>
          <cell r="C641" t="str">
            <v>Chile</v>
          </cell>
          <cell r="D641" t="str">
            <v>2015</v>
          </cell>
          <cell r="E641" t="str">
            <v>FTFY_EARNERS</v>
          </cell>
          <cell r="F641" t="str">
            <v>L4</v>
          </cell>
          <cell r="G641" t="str">
            <v>M</v>
          </cell>
          <cell r="H641" t="str">
            <v>Y55T64</v>
          </cell>
          <cell r="I641" t="str">
            <v>CLP</v>
          </cell>
          <cell r="J641" t="str">
            <v>m</v>
          </cell>
          <cell r="K641" t="str">
            <v>Sample Survey</v>
          </cell>
        </row>
        <row r="642">
          <cell r="A642" t="str">
            <v>Chile-L4-T-Y25T34</v>
          </cell>
          <cell r="B642" t="str">
            <v>CHL</v>
          </cell>
          <cell r="C642" t="str">
            <v>Chile</v>
          </cell>
          <cell r="D642" t="str">
            <v>2015</v>
          </cell>
          <cell r="E642" t="str">
            <v>FTFY_EARNERS</v>
          </cell>
          <cell r="F642" t="str">
            <v>L4</v>
          </cell>
          <cell r="G642" t="str">
            <v>T</v>
          </cell>
          <cell r="H642" t="str">
            <v>Y25T34</v>
          </cell>
          <cell r="I642" t="str">
            <v>CLP</v>
          </cell>
          <cell r="J642" t="str">
            <v>m</v>
          </cell>
          <cell r="K642" t="str">
            <v>Sample Survey</v>
          </cell>
        </row>
        <row r="643">
          <cell r="A643" t="str">
            <v>Chile-L4-T-Y25T64</v>
          </cell>
          <cell r="B643" t="str">
            <v>CHL</v>
          </cell>
          <cell r="C643" t="str">
            <v>Chile</v>
          </cell>
          <cell r="D643" t="str">
            <v>2015</v>
          </cell>
          <cell r="E643" t="str">
            <v>FTFY_EARNERS</v>
          </cell>
          <cell r="F643" t="str">
            <v>L4</v>
          </cell>
          <cell r="G643" t="str">
            <v>T</v>
          </cell>
          <cell r="H643" t="str">
            <v>Y25T64</v>
          </cell>
          <cell r="I643" t="str">
            <v>CLP</v>
          </cell>
          <cell r="J643" t="str">
            <v>m</v>
          </cell>
          <cell r="K643" t="str">
            <v>Sample Survey</v>
          </cell>
        </row>
        <row r="644">
          <cell r="A644" t="str">
            <v>Chile-L4-T-Y35T44</v>
          </cell>
          <cell r="B644" t="str">
            <v>CHL</v>
          </cell>
          <cell r="C644" t="str">
            <v>Chile</v>
          </cell>
          <cell r="D644" t="str">
            <v>2015</v>
          </cell>
          <cell r="E644" t="str">
            <v>FTFY_EARNERS</v>
          </cell>
          <cell r="F644" t="str">
            <v>L4</v>
          </cell>
          <cell r="G644" t="str">
            <v>T</v>
          </cell>
          <cell r="H644" t="str">
            <v>Y35T44</v>
          </cell>
          <cell r="I644" t="str">
            <v>CLP</v>
          </cell>
          <cell r="J644" t="str">
            <v>m</v>
          </cell>
          <cell r="K644" t="str">
            <v>Sample Survey</v>
          </cell>
        </row>
        <row r="645">
          <cell r="A645" t="str">
            <v>Chile-L4-T-Y45T54</v>
          </cell>
          <cell r="B645" t="str">
            <v>CHL</v>
          </cell>
          <cell r="C645" t="str">
            <v>Chile</v>
          </cell>
          <cell r="D645" t="str">
            <v>2015</v>
          </cell>
          <cell r="E645" t="str">
            <v>FTFY_EARNERS</v>
          </cell>
          <cell r="F645" t="str">
            <v>L4</v>
          </cell>
          <cell r="G645" t="str">
            <v>T</v>
          </cell>
          <cell r="H645" t="str">
            <v>Y45T54</v>
          </cell>
          <cell r="I645" t="str">
            <v>CLP</v>
          </cell>
          <cell r="J645" t="str">
            <v>m</v>
          </cell>
          <cell r="K645" t="str">
            <v>Sample Survey</v>
          </cell>
        </row>
        <row r="646">
          <cell r="A646" t="str">
            <v>Chile-L4-T-Y55T64</v>
          </cell>
          <cell r="B646" t="str">
            <v>CHL</v>
          </cell>
          <cell r="C646" t="str">
            <v>Chile</v>
          </cell>
          <cell r="D646" t="str">
            <v>2015</v>
          </cell>
          <cell r="E646" t="str">
            <v>FTFY_EARNERS</v>
          </cell>
          <cell r="F646" t="str">
            <v>L4</v>
          </cell>
          <cell r="G646" t="str">
            <v>T</v>
          </cell>
          <cell r="H646" t="str">
            <v>Y55T64</v>
          </cell>
          <cell r="I646" t="str">
            <v>CLP</v>
          </cell>
          <cell r="J646" t="str">
            <v>m</v>
          </cell>
          <cell r="K646" t="str">
            <v>Sample Survey</v>
          </cell>
        </row>
        <row r="647">
          <cell r="A647" t="str">
            <v>Chile-L5-F-Y25T34</v>
          </cell>
          <cell r="B647" t="str">
            <v>CHL</v>
          </cell>
          <cell r="C647" t="str">
            <v>Chile</v>
          </cell>
          <cell r="D647" t="str">
            <v>2015</v>
          </cell>
          <cell r="E647" t="str">
            <v>FTFY_EARNERS</v>
          </cell>
          <cell r="F647" t="str">
            <v>L5</v>
          </cell>
          <cell r="G647" t="str">
            <v>F</v>
          </cell>
          <cell r="H647" t="str">
            <v>Y25T34</v>
          </cell>
          <cell r="I647" t="str">
            <v>CLP</v>
          </cell>
          <cell r="J647">
            <v>6205643.5</v>
          </cell>
          <cell r="K647" t="str">
            <v>Sample Survey</v>
          </cell>
        </row>
        <row r="648">
          <cell r="A648" t="str">
            <v>Chile-L5-F-Y25T64</v>
          </cell>
          <cell r="B648" t="str">
            <v>CHL</v>
          </cell>
          <cell r="C648" t="str">
            <v>Chile</v>
          </cell>
          <cell r="D648" t="str">
            <v>2015</v>
          </cell>
          <cell r="E648" t="str">
            <v>FTFY_EARNERS</v>
          </cell>
          <cell r="F648" t="str">
            <v>L5</v>
          </cell>
          <cell r="G648" t="str">
            <v>F</v>
          </cell>
          <cell r="H648" t="str">
            <v>Y25T64</v>
          </cell>
          <cell r="I648" t="str">
            <v>CLP</v>
          </cell>
          <cell r="J648">
            <v>7344662.5</v>
          </cell>
          <cell r="K648" t="str">
            <v>Sample Survey</v>
          </cell>
        </row>
        <row r="649">
          <cell r="A649" t="str">
            <v>Chile-L5-F-Y35T44</v>
          </cell>
          <cell r="B649" t="str">
            <v>CHL</v>
          </cell>
          <cell r="C649" t="str">
            <v>Chile</v>
          </cell>
          <cell r="D649" t="str">
            <v>2015</v>
          </cell>
          <cell r="E649" t="str">
            <v>FTFY_EARNERS</v>
          </cell>
          <cell r="F649" t="str">
            <v>L5</v>
          </cell>
          <cell r="G649" t="str">
            <v>F</v>
          </cell>
          <cell r="H649" t="str">
            <v>Y35T44</v>
          </cell>
          <cell r="I649" t="str">
            <v>CLP</v>
          </cell>
          <cell r="J649">
            <v>7383656.5</v>
          </cell>
          <cell r="K649" t="str">
            <v>Sample Survey</v>
          </cell>
        </row>
        <row r="650">
          <cell r="A650" t="str">
            <v>Chile-L5-F-Y45T54</v>
          </cell>
          <cell r="B650" t="str">
            <v>CHL</v>
          </cell>
          <cell r="C650" t="str">
            <v>Chile</v>
          </cell>
          <cell r="D650" t="str">
            <v>2015</v>
          </cell>
          <cell r="E650" t="str">
            <v>FTFY_EARNERS</v>
          </cell>
          <cell r="F650" t="str">
            <v>L5</v>
          </cell>
          <cell r="G650" t="str">
            <v>F</v>
          </cell>
          <cell r="H650" t="str">
            <v>Y45T54</v>
          </cell>
          <cell r="I650" t="str">
            <v>CLP</v>
          </cell>
          <cell r="J650">
            <v>8052373.5</v>
          </cell>
          <cell r="K650" t="str">
            <v>Sample Survey</v>
          </cell>
        </row>
        <row r="651">
          <cell r="A651" t="str">
            <v>Chile-L5-F-Y55T64</v>
          </cell>
          <cell r="B651" t="str">
            <v>CHL</v>
          </cell>
          <cell r="C651" t="str">
            <v>Chile</v>
          </cell>
          <cell r="D651" t="str">
            <v>2015</v>
          </cell>
          <cell r="E651" t="str">
            <v>FTFY_EARNERS</v>
          </cell>
          <cell r="F651" t="str">
            <v>L5</v>
          </cell>
          <cell r="G651" t="str">
            <v>F</v>
          </cell>
          <cell r="H651" t="str">
            <v>Y55T64</v>
          </cell>
          <cell r="I651" t="str">
            <v>CLP</v>
          </cell>
          <cell r="J651">
            <v>7686714</v>
          </cell>
          <cell r="K651" t="str">
            <v>Sample Survey</v>
          </cell>
        </row>
        <row r="652">
          <cell r="A652" t="str">
            <v>Chile-L5-M-Y25T34</v>
          </cell>
          <cell r="B652" t="str">
            <v>CHL</v>
          </cell>
          <cell r="C652" t="str">
            <v>Chile</v>
          </cell>
          <cell r="D652" t="str">
            <v>2015</v>
          </cell>
          <cell r="E652" t="str">
            <v>FTFY_EARNERS</v>
          </cell>
          <cell r="F652" t="str">
            <v>L5</v>
          </cell>
          <cell r="G652" t="str">
            <v>M</v>
          </cell>
          <cell r="H652" t="str">
            <v>Y25T34</v>
          </cell>
          <cell r="I652" t="str">
            <v>CLP</v>
          </cell>
          <cell r="J652">
            <v>8992016</v>
          </cell>
          <cell r="K652" t="str">
            <v>Sample Survey</v>
          </cell>
        </row>
        <row r="653">
          <cell r="A653" t="str">
            <v>Chile-L5-M-Y25T64</v>
          </cell>
          <cell r="B653" t="str">
            <v>CHL</v>
          </cell>
          <cell r="C653" t="str">
            <v>Chile</v>
          </cell>
          <cell r="D653" t="str">
            <v>2015</v>
          </cell>
          <cell r="E653" t="str">
            <v>FTFY_EARNERS</v>
          </cell>
          <cell r="F653" t="str">
            <v>L5</v>
          </cell>
          <cell r="G653" t="str">
            <v>M</v>
          </cell>
          <cell r="H653" t="str">
            <v>Y25T64</v>
          </cell>
          <cell r="I653" t="str">
            <v>CLP</v>
          </cell>
          <cell r="J653">
            <v>10536537</v>
          </cell>
          <cell r="K653" t="str">
            <v>Sample Survey</v>
          </cell>
        </row>
        <row r="654">
          <cell r="A654" t="str">
            <v>Chile-L5-M-Y35T44</v>
          </cell>
          <cell r="B654" t="str">
            <v>CHL</v>
          </cell>
          <cell r="C654" t="str">
            <v>Chile</v>
          </cell>
          <cell r="D654" t="str">
            <v>2015</v>
          </cell>
          <cell r="E654" t="str">
            <v>FTFY_EARNERS</v>
          </cell>
          <cell r="F654" t="str">
            <v>L5</v>
          </cell>
          <cell r="G654" t="str">
            <v>M</v>
          </cell>
          <cell r="H654" t="str">
            <v>Y35T44</v>
          </cell>
          <cell r="I654" t="str">
            <v>CLP</v>
          </cell>
          <cell r="J654">
            <v>10552353</v>
          </cell>
          <cell r="K654" t="str">
            <v>Sample Survey</v>
          </cell>
        </row>
        <row r="655">
          <cell r="A655" t="str">
            <v>Chile-L5-M-Y45T54</v>
          </cell>
          <cell r="B655" t="str">
            <v>CHL</v>
          </cell>
          <cell r="C655" t="str">
            <v>Chile</v>
          </cell>
          <cell r="D655" t="str">
            <v>2015</v>
          </cell>
          <cell r="E655" t="str">
            <v>FTFY_EARNERS</v>
          </cell>
          <cell r="F655" t="str">
            <v>L5</v>
          </cell>
          <cell r="G655" t="str">
            <v>M</v>
          </cell>
          <cell r="H655" t="str">
            <v>Y45T54</v>
          </cell>
          <cell r="I655" t="str">
            <v>CLP</v>
          </cell>
          <cell r="J655">
            <v>11097175</v>
          </cell>
          <cell r="K655" t="str">
            <v>Sample Survey</v>
          </cell>
        </row>
        <row r="656">
          <cell r="A656" t="str">
            <v>Chile-L5-M-Y55T64</v>
          </cell>
          <cell r="B656" t="str">
            <v>CHL</v>
          </cell>
          <cell r="C656" t="str">
            <v>Chile</v>
          </cell>
          <cell r="D656" t="str">
            <v>2015</v>
          </cell>
          <cell r="E656" t="str">
            <v>FTFY_EARNERS</v>
          </cell>
          <cell r="F656" t="str">
            <v>L5</v>
          </cell>
          <cell r="G656" t="str">
            <v>M</v>
          </cell>
          <cell r="H656" t="str">
            <v>Y55T64</v>
          </cell>
          <cell r="I656" t="str">
            <v>CLP</v>
          </cell>
          <cell r="J656">
            <v>12035704</v>
          </cell>
          <cell r="K656" t="str">
            <v>Sample Survey</v>
          </cell>
        </row>
        <row r="657">
          <cell r="A657" t="str">
            <v>Chile-L5-T-Y25T34</v>
          </cell>
          <cell r="B657" t="str">
            <v>CHL</v>
          </cell>
          <cell r="C657" t="str">
            <v>Chile</v>
          </cell>
          <cell r="D657" t="str">
            <v>2015</v>
          </cell>
          <cell r="E657" t="str">
            <v>FTFY_EARNERS</v>
          </cell>
          <cell r="F657" t="str">
            <v>L5</v>
          </cell>
          <cell r="G657" t="str">
            <v>T</v>
          </cell>
          <cell r="H657" t="str">
            <v>Y25T34</v>
          </cell>
          <cell r="I657" t="str">
            <v>CLP</v>
          </cell>
          <cell r="J657">
            <v>7593787</v>
          </cell>
          <cell r="K657" t="str">
            <v>Sample Survey</v>
          </cell>
        </row>
        <row r="658">
          <cell r="A658" t="str">
            <v>Chile-L5-T-Y25T64</v>
          </cell>
          <cell r="B658" t="str">
            <v>CHL</v>
          </cell>
          <cell r="C658" t="str">
            <v>Chile</v>
          </cell>
          <cell r="D658" t="str">
            <v>2015</v>
          </cell>
          <cell r="E658" t="str">
            <v>FTFY_EARNERS</v>
          </cell>
          <cell r="F658" t="str">
            <v>L5</v>
          </cell>
          <cell r="G658" t="str">
            <v>T</v>
          </cell>
          <cell r="H658" t="str">
            <v>Y25T64</v>
          </cell>
          <cell r="I658" t="str">
            <v>CLP</v>
          </cell>
          <cell r="J658">
            <v>8975437</v>
          </cell>
          <cell r="K658" t="str">
            <v>Sample Survey</v>
          </cell>
        </row>
        <row r="659">
          <cell r="A659" t="str">
            <v>Chile-L5-T-Y35T44</v>
          </cell>
          <cell r="B659" t="str">
            <v>CHL</v>
          </cell>
          <cell r="C659" t="str">
            <v>Chile</v>
          </cell>
          <cell r="D659" t="str">
            <v>2015</v>
          </cell>
          <cell r="E659" t="str">
            <v>FTFY_EARNERS</v>
          </cell>
          <cell r="F659" t="str">
            <v>L5</v>
          </cell>
          <cell r="G659" t="str">
            <v>T</v>
          </cell>
          <cell r="H659" t="str">
            <v>Y35T44</v>
          </cell>
          <cell r="I659" t="str">
            <v>CLP</v>
          </cell>
          <cell r="J659">
            <v>9108159</v>
          </cell>
          <cell r="K659" t="str">
            <v>Sample Survey</v>
          </cell>
        </row>
        <row r="660">
          <cell r="A660" t="str">
            <v>Chile-L5-T-Y45T54</v>
          </cell>
          <cell r="B660" t="str">
            <v>CHL</v>
          </cell>
          <cell r="C660" t="str">
            <v>Chile</v>
          </cell>
          <cell r="D660" t="str">
            <v>2015</v>
          </cell>
          <cell r="E660" t="str">
            <v>FTFY_EARNERS</v>
          </cell>
          <cell r="F660" t="str">
            <v>L5</v>
          </cell>
          <cell r="G660" t="str">
            <v>T</v>
          </cell>
          <cell r="H660" t="str">
            <v>Y45T54</v>
          </cell>
          <cell r="I660" t="str">
            <v>CLP</v>
          </cell>
          <cell r="J660">
            <v>9577164</v>
          </cell>
          <cell r="K660" t="str">
            <v>Sample Survey</v>
          </cell>
        </row>
        <row r="661">
          <cell r="A661" t="str">
            <v>Chile-L5-T-Y55T64</v>
          </cell>
          <cell r="B661" t="str">
            <v>CHL</v>
          </cell>
          <cell r="C661" t="str">
            <v>Chile</v>
          </cell>
          <cell r="D661" t="str">
            <v>2015</v>
          </cell>
          <cell r="E661" t="str">
            <v>FTFY_EARNERS</v>
          </cell>
          <cell r="F661" t="str">
            <v>L5</v>
          </cell>
          <cell r="G661" t="str">
            <v>T</v>
          </cell>
          <cell r="H661" t="str">
            <v>Y55T64</v>
          </cell>
          <cell r="I661" t="str">
            <v>CLP</v>
          </cell>
          <cell r="J661">
            <v>9793661</v>
          </cell>
          <cell r="K661" t="str">
            <v>Sample Survey</v>
          </cell>
        </row>
        <row r="662">
          <cell r="A662" t="str">
            <v>Chile-L5T8-F-Y25T34</v>
          </cell>
          <cell r="B662" t="str">
            <v>CHL</v>
          </cell>
          <cell r="C662" t="str">
            <v>Chile</v>
          </cell>
          <cell r="D662" t="str">
            <v>2015</v>
          </cell>
          <cell r="E662" t="str">
            <v>FTFY_EARNERS</v>
          </cell>
          <cell r="F662" t="str">
            <v>L5T8</v>
          </cell>
          <cell r="G662" t="str">
            <v>F</v>
          </cell>
          <cell r="H662" t="str">
            <v>Y25T34</v>
          </cell>
          <cell r="I662" t="str">
            <v>CLP</v>
          </cell>
          <cell r="J662">
            <v>10267024</v>
          </cell>
          <cell r="K662" t="str">
            <v>Sample Survey</v>
          </cell>
        </row>
        <row r="663">
          <cell r="A663" t="str">
            <v>Chile-L5T8-F-Y25T64</v>
          </cell>
          <cell r="B663" t="str">
            <v>CHL</v>
          </cell>
          <cell r="C663" t="str">
            <v>Chile</v>
          </cell>
          <cell r="D663" t="str">
            <v>2015</v>
          </cell>
          <cell r="E663" t="str">
            <v>FTFY_EARNERS</v>
          </cell>
          <cell r="F663" t="str">
            <v>L5T8</v>
          </cell>
          <cell r="G663" t="str">
            <v>F</v>
          </cell>
          <cell r="H663" t="str">
            <v>Y25T64</v>
          </cell>
          <cell r="I663" t="str">
            <v>CLP</v>
          </cell>
          <cell r="J663">
            <v>11731074</v>
          </cell>
          <cell r="K663" t="str">
            <v>Sample Survey</v>
          </cell>
        </row>
        <row r="664">
          <cell r="A664" t="str">
            <v>Chile-L5T8-F-Y35T44</v>
          </cell>
          <cell r="B664" t="str">
            <v>CHL</v>
          </cell>
          <cell r="C664" t="str">
            <v>Chile</v>
          </cell>
          <cell r="D664" t="str">
            <v>2015</v>
          </cell>
          <cell r="E664" t="str">
            <v>FTFY_EARNERS</v>
          </cell>
          <cell r="F664" t="str">
            <v>L5T8</v>
          </cell>
          <cell r="G664" t="str">
            <v>F</v>
          </cell>
          <cell r="H664" t="str">
            <v>Y35T44</v>
          </cell>
          <cell r="I664" t="str">
            <v>CLP</v>
          </cell>
          <cell r="J664">
            <v>12533640</v>
          </cell>
          <cell r="K664" t="str">
            <v>Sample Survey</v>
          </cell>
        </row>
        <row r="665">
          <cell r="A665" t="str">
            <v>Chile-L5T8-F-Y45T54</v>
          </cell>
          <cell r="B665" t="str">
            <v>CHL</v>
          </cell>
          <cell r="C665" t="str">
            <v>Chile</v>
          </cell>
          <cell r="D665" t="str">
            <v>2015</v>
          </cell>
          <cell r="E665" t="str">
            <v>FTFY_EARNERS</v>
          </cell>
          <cell r="F665" t="str">
            <v>L5T8</v>
          </cell>
          <cell r="G665" t="str">
            <v>F</v>
          </cell>
          <cell r="H665" t="str">
            <v>Y45T54</v>
          </cell>
          <cell r="I665" t="str">
            <v>CLP</v>
          </cell>
          <cell r="J665">
            <v>12118341</v>
          </cell>
          <cell r="K665" t="str">
            <v>Sample Survey</v>
          </cell>
        </row>
        <row r="666">
          <cell r="A666" t="str">
            <v>Chile-L5T8-F-Y55T64</v>
          </cell>
          <cell r="B666" t="str">
            <v>CHL</v>
          </cell>
          <cell r="C666" t="str">
            <v>Chile</v>
          </cell>
          <cell r="D666" t="str">
            <v>2015</v>
          </cell>
          <cell r="E666" t="str">
            <v>FTFY_EARNERS</v>
          </cell>
          <cell r="F666" t="str">
            <v>L5T8</v>
          </cell>
          <cell r="G666" t="str">
            <v>F</v>
          </cell>
          <cell r="H666" t="str">
            <v>Y55T64</v>
          </cell>
          <cell r="I666" t="str">
            <v>CLP</v>
          </cell>
          <cell r="J666">
            <v>12539228</v>
          </cell>
          <cell r="K666" t="str">
            <v>Sample Survey</v>
          </cell>
        </row>
        <row r="667">
          <cell r="A667" t="str">
            <v>Chile-L5T8-M-Y25T34</v>
          </cell>
          <cell r="B667" t="str">
            <v>CHL</v>
          </cell>
          <cell r="C667" t="str">
            <v>Chile</v>
          </cell>
          <cell r="D667" t="str">
            <v>2015</v>
          </cell>
          <cell r="E667" t="str">
            <v>FTFY_EARNERS</v>
          </cell>
          <cell r="F667" t="str">
            <v>L5T8</v>
          </cell>
          <cell r="G667" t="str">
            <v>M</v>
          </cell>
          <cell r="H667" t="str">
            <v>Y25T34</v>
          </cell>
          <cell r="I667" t="str">
            <v>CLP</v>
          </cell>
          <cell r="J667">
            <v>14518227</v>
          </cell>
          <cell r="K667" t="str">
            <v>Sample Survey</v>
          </cell>
        </row>
        <row r="668">
          <cell r="A668" t="str">
            <v>Chile-L5T8-M-Y25T64</v>
          </cell>
          <cell r="B668" t="str">
            <v>CHL</v>
          </cell>
          <cell r="C668" t="str">
            <v>Chile</v>
          </cell>
          <cell r="D668" t="str">
            <v>2015</v>
          </cell>
          <cell r="E668" t="str">
            <v>FTFY_EARNERS</v>
          </cell>
          <cell r="F668" t="str">
            <v>L5T8</v>
          </cell>
          <cell r="G668" t="str">
            <v>M</v>
          </cell>
          <cell r="H668" t="str">
            <v>Y25T64</v>
          </cell>
          <cell r="I668" t="str">
            <v>CLP</v>
          </cell>
          <cell r="J668">
            <v>18173016</v>
          </cell>
          <cell r="K668" t="str">
            <v>Sample Survey</v>
          </cell>
        </row>
        <row r="669">
          <cell r="A669" t="str">
            <v>Chile-L5T8-M-Y35T44</v>
          </cell>
          <cell r="B669" t="str">
            <v>CHL</v>
          </cell>
          <cell r="C669" t="str">
            <v>Chile</v>
          </cell>
          <cell r="D669" t="str">
            <v>2015</v>
          </cell>
          <cell r="E669" t="str">
            <v>FTFY_EARNERS</v>
          </cell>
          <cell r="F669" t="str">
            <v>L5T8</v>
          </cell>
          <cell r="G669" t="str">
            <v>M</v>
          </cell>
          <cell r="H669" t="str">
            <v>Y35T44</v>
          </cell>
          <cell r="I669" t="str">
            <v>CLP</v>
          </cell>
          <cell r="J669">
            <v>17761480</v>
          </cell>
          <cell r="K669" t="str">
            <v>Sample Survey</v>
          </cell>
        </row>
        <row r="670">
          <cell r="A670" t="str">
            <v>Chile-L5T8-M-Y45T54</v>
          </cell>
          <cell r="B670" t="str">
            <v>CHL</v>
          </cell>
          <cell r="C670" t="str">
            <v>Chile</v>
          </cell>
          <cell r="D670" t="str">
            <v>2015</v>
          </cell>
          <cell r="E670" t="str">
            <v>FTFY_EARNERS</v>
          </cell>
          <cell r="F670" t="str">
            <v>L5T8</v>
          </cell>
          <cell r="G670" t="str">
            <v>M</v>
          </cell>
          <cell r="H670" t="str">
            <v>Y45T54</v>
          </cell>
          <cell r="I670" t="str">
            <v>CLP</v>
          </cell>
          <cell r="J670">
            <v>20252346</v>
          </cell>
          <cell r="K670" t="str">
            <v>Sample Survey</v>
          </cell>
        </row>
        <row r="671">
          <cell r="A671" t="str">
            <v>Chile-L5T8-M-Y55T64</v>
          </cell>
          <cell r="B671" t="str">
            <v>CHL</v>
          </cell>
          <cell r="C671" t="str">
            <v>Chile</v>
          </cell>
          <cell r="D671" t="str">
            <v>2015</v>
          </cell>
          <cell r="E671" t="str">
            <v>FTFY_EARNERS</v>
          </cell>
          <cell r="F671" t="str">
            <v>L5T8</v>
          </cell>
          <cell r="G671" t="str">
            <v>M</v>
          </cell>
          <cell r="H671" t="str">
            <v>Y55T64</v>
          </cell>
          <cell r="I671" t="str">
            <v>CLP</v>
          </cell>
          <cell r="J671">
            <v>21146014</v>
          </cell>
          <cell r="K671" t="str">
            <v>Sample Survey</v>
          </cell>
        </row>
        <row r="672">
          <cell r="A672" t="str">
            <v>Chile-L5T8-T-Y25T34</v>
          </cell>
          <cell r="B672" t="str">
            <v>CHL</v>
          </cell>
          <cell r="C672" t="str">
            <v>Chile</v>
          </cell>
          <cell r="D672" t="str">
            <v>2015</v>
          </cell>
          <cell r="E672" t="str">
            <v>FTFY_EARNERS</v>
          </cell>
          <cell r="F672" t="str">
            <v>L5T8</v>
          </cell>
          <cell r="G672" t="str">
            <v>T</v>
          </cell>
          <cell r="H672" t="str">
            <v>Y25T34</v>
          </cell>
          <cell r="I672" t="str">
            <v>CLP</v>
          </cell>
          <cell r="J672">
            <v>12340013</v>
          </cell>
          <cell r="K672" t="str">
            <v>Sample Survey</v>
          </cell>
        </row>
        <row r="673">
          <cell r="A673" t="str">
            <v>Chile-L5T8-T-Y25T64</v>
          </cell>
          <cell r="B673" t="str">
            <v>CHL</v>
          </cell>
          <cell r="C673" t="str">
            <v>Chile</v>
          </cell>
          <cell r="D673" t="str">
            <v>2015</v>
          </cell>
          <cell r="E673" t="str">
            <v>FTFY_EARNERS</v>
          </cell>
          <cell r="F673" t="str">
            <v>L5T8</v>
          </cell>
          <cell r="G673" t="str">
            <v>T</v>
          </cell>
          <cell r="H673" t="str">
            <v>Y25T64</v>
          </cell>
          <cell r="I673" t="str">
            <v>CLP</v>
          </cell>
          <cell r="J673">
            <v>15194032</v>
          </cell>
          <cell r="K673" t="str">
            <v>Sample Survey</v>
          </cell>
        </row>
        <row r="674">
          <cell r="A674" t="str">
            <v>Chile-L5T8-T-Y35T44</v>
          </cell>
          <cell r="B674" t="str">
            <v>CHL</v>
          </cell>
          <cell r="C674" t="str">
            <v>Chile</v>
          </cell>
          <cell r="D674" t="str">
            <v>2015</v>
          </cell>
          <cell r="E674" t="str">
            <v>FTFY_EARNERS</v>
          </cell>
          <cell r="F674" t="str">
            <v>L5T8</v>
          </cell>
          <cell r="G674" t="str">
            <v>T</v>
          </cell>
          <cell r="H674" t="str">
            <v>Y35T44</v>
          </cell>
          <cell r="I674" t="str">
            <v>CLP</v>
          </cell>
          <cell r="J674">
            <v>15432453</v>
          </cell>
          <cell r="K674" t="str">
            <v>Sample Survey</v>
          </cell>
        </row>
        <row r="675">
          <cell r="A675" t="str">
            <v>Chile-L5T8-T-Y45T54</v>
          </cell>
          <cell r="B675" t="str">
            <v>CHL</v>
          </cell>
          <cell r="C675" t="str">
            <v>Chile</v>
          </cell>
          <cell r="D675" t="str">
            <v>2015</v>
          </cell>
          <cell r="E675" t="str">
            <v>FTFY_EARNERS</v>
          </cell>
          <cell r="F675" t="str">
            <v>L5T8</v>
          </cell>
          <cell r="G675" t="str">
            <v>T</v>
          </cell>
          <cell r="H675" t="str">
            <v>Y45T54</v>
          </cell>
          <cell r="I675" t="str">
            <v>CLP</v>
          </cell>
          <cell r="J675">
            <v>16538378</v>
          </cell>
          <cell r="K675" t="str">
            <v>Sample Survey</v>
          </cell>
        </row>
        <row r="676">
          <cell r="A676" t="str">
            <v>Chile-L5T8-T-Y55T64</v>
          </cell>
          <cell r="B676" t="str">
            <v>CHL</v>
          </cell>
          <cell r="C676" t="str">
            <v>Chile</v>
          </cell>
          <cell r="D676" t="str">
            <v>2015</v>
          </cell>
          <cell r="E676" t="str">
            <v>FTFY_EARNERS</v>
          </cell>
          <cell r="F676" t="str">
            <v>L5T8</v>
          </cell>
          <cell r="G676" t="str">
            <v>T</v>
          </cell>
          <cell r="H676" t="str">
            <v>Y55T64</v>
          </cell>
          <cell r="I676" t="str">
            <v>CLP</v>
          </cell>
          <cell r="J676">
            <v>17560694</v>
          </cell>
          <cell r="K676" t="str">
            <v>Sample Survey</v>
          </cell>
        </row>
        <row r="677">
          <cell r="A677" t="str">
            <v>Chile-L6-F-Y25T34</v>
          </cell>
          <cell r="B677" t="str">
            <v>CHL</v>
          </cell>
          <cell r="C677" t="str">
            <v>Chile</v>
          </cell>
          <cell r="D677" t="str">
            <v>2015</v>
          </cell>
          <cell r="E677" t="str">
            <v>FTFY_EARNERS</v>
          </cell>
          <cell r="F677" t="str">
            <v>L6</v>
          </cell>
          <cell r="G677" t="str">
            <v>F</v>
          </cell>
          <cell r="H677" t="str">
            <v>Y25T34</v>
          </cell>
          <cell r="I677" t="str">
            <v>CLP</v>
          </cell>
          <cell r="J677">
            <v>11982665</v>
          </cell>
          <cell r="K677" t="str">
            <v>Sample Survey</v>
          </cell>
        </row>
        <row r="678">
          <cell r="A678" t="str">
            <v>Chile-L6-F-Y25T64</v>
          </cell>
          <cell r="B678" t="str">
            <v>CHL</v>
          </cell>
          <cell r="C678" t="str">
            <v>Chile</v>
          </cell>
          <cell r="D678" t="str">
            <v>2015</v>
          </cell>
          <cell r="E678" t="str">
            <v>FTFY_EARNERS</v>
          </cell>
          <cell r="F678" t="str">
            <v>L6</v>
          </cell>
          <cell r="G678" t="str">
            <v>F</v>
          </cell>
          <cell r="H678" t="str">
            <v>Y25T64</v>
          </cell>
          <cell r="I678" t="str">
            <v>CLP</v>
          </cell>
          <cell r="J678">
            <v>13915015</v>
          </cell>
          <cell r="K678" t="str">
            <v>Sample Survey</v>
          </cell>
        </row>
        <row r="679">
          <cell r="A679" t="str">
            <v>Chile-L6-F-Y35T44</v>
          </cell>
          <cell r="B679" t="str">
            <v>CHL</v>
          </cell>
          <cell r="C679" t="str">
            <v>Chile</v>
          </cell>
          <cell r="D679" t="str">
            <v>2015</v>
          </cell>
          <cell r="E679" t="str">
            <v>FTFY_EARNERS</v>
          </cell>
          <cell r="F679" t="str">
            <v>L6</v>
          </cell>
          <cell r="G679" t="str">
            <v>F</v>
          </cell>
          <cell r="H679" t="str">
            <v>Y35T44</v>
          </cell>
          <cell r="I679" t="str">
            <v>CLP</v>
          </cell>
          <cell r="J679">
            <v>14596705</v>
          </cell>
          <cell r="K679" t="str">
            <v>Sample Survey</v>
          </cell>
        </row>
        <row r="680">
          <cell r="A680" t="str">
            <v>Chile-L6-F-Y45T54</v>
          </cell>
          <cell r="B680" t="str">
            <v>CHL</v>
          </cell>
          <cell r="C680" t="str">
            <v>Chile</v>
          </cell>
          <cell r="D680" t="str">
            <v>2015</v>
          </cell>
          <cell r="E680" t="str">
            <v>FTFY_EARNERS</v>
          </cell>
          <cell r="F680" t="str">
            <v>L6</v>
          </cell>
          <cell r="G680" t="str">
            <v>F</v>
          </cell>
          <cell r="H680" t="str">
            <v>Y45T54</v>
          </cell>
          <cell r="I680" t="str">
            <v>CLP</v>
          </cell>
          <cell r="J680">
            <v>15553343</v>
          </cell>
          <cell r="K680" t="str">
            <v>Sample Survey</v>
          </cell>
        </row>
        <row r="681">
          <cell r="A681" t="str">
            <v>Chile-L6-F-Y55T64</v>
          </cell>
          <cell r="B681" t="str">
            <v>CHL</v>
          </cell>
          <cell r="C681" t="str">
            <v>Chile</v>
          </cell>
          <cell r="D681" t="str">
            <v>2015</v>
          </cell>
          <cell r="E681" t="str">
            <v>FTFY_EARNERS</v>
          </cell>
          <cell r="F681" t="str">
            <v>L6</v>
          </cell>
          <cell r="G681" t="str">
            <v>F</v>
          </cell>
          <cell r="H681" t="str">
            <v>Y55T64</v>
          </cell>
          <cell r="I681" t="str">
            <v>CLP</v>
          </cell>
          <cell r="J681">
            <v>14909808</v>
          </cell>
          <cell r="K681" t="str">
            <v>Sample Survey</v>
          </cell>
        </row>
        <row r="682">
          <cell r="A682" t="str">
            <v>Chile-L6-M-Y25T34</v>
          </cell>
          <cell r="B682" t="str">
            <v>CHL</v>
          </cell>
          <cell r="C682" t="str">
            <v>Chile</v>
          </cell>
          <cell r="D682" t="str">
            <v>2015</v>
          </cell>
          <cell r="E682" t="str">
            <v>FTFY_EARNERS</v>
          </cell>
          <cell r="F682" t="str">
            <v>L6</v>
          </cell>
          <cell r="G682" t="str">
            <v>M</v>
          </cell>
          <cell r="H682" t="str">
            <v>Y25T34</v>
          </cell>
          <cell r="I682" t="str">
            <v>CLP</v>
          </cell>
          <cell r="J682">
            <v>16924070</v>
          </cell>
          <cell r="K682" t="str">
            <v>Sample Survey</v>
          </cell>
        </row>
        <row r="683">
          <cell r="A683" t="str">
            <v>Chile-L6-M-Y25T64</v>
          </cell>
          <cell r="B683" t="str">
            <v>CHL</v>
          </cell>
          <cell r="C683" t="str">
            <v>Chile</v>
          </cell>
          <cell r="D683" t="str">
            <v>2015</v>
          </cell>
          <cell r="E683" t="str">
            <v>FTFY_EARNERS</v>
          </cell>
          <cell r="F683" t="str">
            <v>L6</v>
          </cell>
          <cell r="G683" t="str">
            <v>M</v>
          </cell>
          <cell r="H683" t="str">
            <v>Y25T64</v>
          </cell>
          <cell r="I683" t="str">
            <v>CLP</v>
          </cell>
          <cell r="J683">
            <v>20770918</v>
          </cell>
          <cell r="K683" t="str">
            <v>Sample Survey</v>
          </cell>
        </row>
        <row r="684">
          <cell r="A684" t="str">
            <v>Chile-L6-M-Y35T44</v>
          </cell>
          <cell r="B684" t="str">
            <v>CHL</v>
          </cell>
          <cell r="C684" t="str">
            <v>Chile</v>
          </cell>
          <cell r="D684" t="str">
            <v>2015</v>
          </cell>
          <cell r="E684" t="str">
            <v>FTFY_EARNERS</v>
          </cell>
          <cell r="F684" t="str">
            <v>L6</v>
          </cell>
          <cell r="G684" t="str">
            <v>M</v>
          </cell>
          <cell r="H684" t="str">
            <v>Y35T44</v>
          </cell>
          <cell r="I684" t="str">
            <v>CLP</v>
          </cell>
          <cell r="J684">
            <v>20017754</v>
          </cell>
          <cell r="K684" t="str">
            <v>Sample Survey</v>
          </cell>
        </row>
        <row r="685">
          <cell r="A685" t="str">
            <v>Chile-L6-M-Y45T54</v>
          </cell>
          <cell r="B685" t="str">
            <v>CHL</v>
          </cell>
          <cell r="C685" t="str">
            <v>Chile</v>
          </cell>
          <cell r="D685" t="str">
            <v>2015</v>
          </cell>
          <cell r="E685" t="str">
            <v>FTFY_EARNERS</v>
          </cell>
          <cell r="F685" t="str">
            <v>L6</v>
          </cell>
          <cell r="G685" t="str">
            <v>M</v>
          </cell>
          <cell r="H685" t="str">
            <v>Y45T54</v>
          </cell>
          <cell r="I685" t="str">
            <v>CLP</v>
          </cell>
          <cell r="J685">
            <v>24235166</v>
          </cell>
          <cell r="K685" t="str">
            <v>Sample Survey</v>
          </cell>
        </row>
        <row r="686">
          <cell r="A686" t="str">
            <v>Chile-L6-M-Y55T64</v>
          </cell>
          <cell r="B686" t="str">
            <v>CHL</v>
          </cell>
          <cell r="C686" t="str">
            <v>Chile</v>
          </cell>
          <cell r="D686" t="str">
            <v>2015</v>
          </cell>
          <cell r="E686" t="str">
            <v>FTFY_EARNERS</v>
          </cell>
          <cell r="F686" t="str">
            <v>L6</v>
          </cell>
          <cell r="G686" t="str">
            <v>M</v>
          </cell>
          <cell r="H686" t="str">
            <v>Y55T64</v>
          </cell>
          <cell r="I686" t="str">
            <v>CLP</v>
          </cell>
          <cell r="J686">
            <v>23288382</v>
          </cell>
          <cell r="K686" t="str">
            <v>Sample Survey</v>
          </cell>
        </row>
        <row r="687">
          <cell r="A687" t="str">
            <v>Chile-L6-T-Y25T34</v>
          </cell>
          <cell r="B687" t="str">
            <v>CHL</v>
          </cell>
          <cell r="C687" t="str">
            <v>Chile</v>
          </cell>
          <cell r="D687" t="str">
            <v>2015</v>
          </cell>
          <cell r="E687" t="str">
            <v>FTFY_EARNERS</v>
          </cell>
          <cell r="F687" t="str">
            <v>L6</v>
          </cell>
          <cell r="G687" t="str">
            <v>T</v>
          </cell>
          <cell r="H687" t="str">
            <v>Y25T34</v>
          </cell>
          <cell r="I687" t="str">
            <v>CLP</v>
          </cell>
          <cell r="J687">
            <v>14350098</v>
          </cell>
          <cell r="K687" t="str">
            <v>Sample Survey</v>
          </cell>
        </row>
        <row r="688">
          <cell r="A688" t="str">
            <v>Chile-L6-T-Y25T64</v>
          </cell>
          <cell r="B688" t="str">
            <v>CHL</v>
          </cell>
          <cell r="C688" t="str">
            <v>Chile</v>
          </cell>
          <cell r="D688" t="str">
            <v>2015</v>
          </cell>
          <cell r="E688" t="str">
            <v>FTFY_EARNERS</v>
          </cell>
          <cell r="F688" t="str">
            <v>L6</v>
          </cell>
          <cell r="G688" t="str">
            <v>T</v>
          </cell>
          <cell r="H688" t="str">
            <v>Y25T64</v>
          </cell>
          <cell r="I688" t="str">
            <v>CLP</v>
          </cell>
          <cell r="J688">
            <v>17669692</v>
          </cell>
          <cell r="K688" t="str">
            <v>Sample Survey</v>
          </cell>
        </row>
        <row r="689">
          <cell r="A689" t="str">
            <v>Chile-L6-T-Y35T44</v>
          </cell>
          <cell r="B689" t="str">
            <v>CHL</v>
          </cell>
          <cell r="C689" t="str">
            <v>Chile</v>
          </cell>
          <cell r="D689" t="str">
            <v>2015</v>
          </cell>
          <cell r="E689" t="str">
            <v>FTFY_EARNERS</v>
          </cell>
          <cell r="F689" t="str">
            <v>L6</v>
          </cell>
          <cell r="G689" t="str">
            <v>T</v>
          </cell>
          <cell r="H689" t="str">
            <v>Y35T44</v>
          </cell>
          <cell r="I689" t="str">
            <v>CLP</v>
          </cell>
          <cell r="J689">
            <v>17630632</v>
          </cell>
          <cell r="K689" t="str">
            <v>Sample Survey</v>
          </cell>
        </row>
        <row r="690">
          <cell r="A690" t="str">
            <v>Chile-L6-T-Y45T54</v>
          </cell>
          <cell r="B690" t="str">
            <v>CHL</v>
          </cell>
          <cell r="C690" t="str">
            <v>Chile</v>
          </cell>
          <cell r="D690" t="str">
            <v>2015</v>
          </cell>
          <cell r="E690" t="str">
            <v>FTFY_EARNERS</v>
          </cell>
          <cell r="F690" t="str">
            <v>L6</v>
          </cell>
          <cell r="G690" t="str">
            <v>T</v>
          </cell>
          <cell r="H690" t="str">
            <v>Y45T54</v>
          </cell>
          <cell r="I690" t="str">
            <v>CLP</v>
          </cell>
          <cell r="J690">
            <v>20469606</v>
          </cell>
          <cell r="K690" t="str">
            <v>Sample Survey</v>
          </cell>
        </row>
        <row r="691">
          <cell r="A691" t="str">
            <v>Chile-L6-T-Y55T64</v>
          </cell>
          <cell r="B691" t="str">
            <v>CHL</v>
          </cell>
          <cell r="C691" t="str">
            <v>Chile</v>
          </cell>
          <cell r="D691" t="str">
            <v>2015</v>
          </cell>
          <cell r="E691" t="str">
            <v>FTFY_EARNERS</v>
          </cell>
          <cell r="F691" t="str">
            <v>L6</v>
          </cell>
          <cell r="G691" t="str">
            <v>T</v>
          </cell>
          <cell r="H691" t="str">
            <v>Y55T64</v>
          </cell>
          <cell r="I691" t="str">
            <v>CLP</v>
          </cell>
          <cell r="J691">
            <v>20170346</v>
          </cell>
          <cell r="K691" t="str">
            <v>Sample Survey</v>
          </cell>
        </row>
        <row r="692">
          <cell r="A692" t="str">
            <v>Chile-L6T8-F-Y25T34</v>
          </cell>
          <cell r="B692" t="str">
            <v>CHL</v>
          </cell>
          <cell r="C692" t="str">
            <v>Chile</v>
          </cell>
          <cell r="D692" t="str">
            <v>2015</v>
          </cell>
          <cell r="E692" t="str">
            <v>FTFY_EARNERS</v>
          </cell>
          <cell r="F692" t="str">
            <v>L6T8</v>
          </cell>
          <cell r="G692" t="str">
            <v>F</v>
          </cell>
          <cell r="H692" t="str">
            <v>Y25T34</v>
          </cell>
          <cell r="I692" t="str">
            <v>CLP</v>
          </cell>
          <cell r="J692">
            <v>12250260</v>
          </cell>
          <cell r="K692" t="str">
            <v>Sample Survey</v>
          </cell>
        </row>
        <row r="693">
          <cell r="A693" t="str">
            <v>Chile-L6T8-F-Y25T64</v>
          </cell>
          <cell r="B693" t="str">
            <v>CHL</v>
          </cell>
          <cell r="C693" t="str">
            <v>Chile</v>
          </cell>
          <cell r="D693" t="str">
            <v>2015</v>
          </cell>
          <cell r="E693" t="str">
            <v>FTFY_EARNERS</v>
          </cell>
          <cell r="F693" t="str">
            <v>L6T8</v>
          </cell>
          <cell r="G693" t="str">
            <v>F</v>
          </cell>
          <cell r="H693" t="str">
            <v>Y25T64</v>
          </cell>
          <cell r="I693" t="str">
            <v>CLP</v>
          </cell>
          <cell r="J693">
            <v>14619396</v>
          </cell>
          <cell r="K693" t="str">
            <v>Sample Survey</v>
          </cell>
        </row>
        <row r="694">
          <cell r="A694" t="str">
            <v>Chile-L6T8-F-Y35T44</v>
          </cell>
          <cell r="B694" t="str">
            <v>CHL</v>
          </cell>
          <cell r="C694" t="str">
            <v>Chile</v>
          </cell>
          <cell r="D694" t="str">
            <v>2015</v>
          </cell>
          <cell r="E694" t="str">
            <v>FTFY_EARNERS</v>
          </cell>
          <cell r="F694" t="str">
            <v>L6T8</v>
          </cell>
          <cell r="G694" t="str">
            <v>F</v>
          </cell>
          <cell r="H694" t="str">
            <v>Y35T44</v>
          </cell>
          <cell r="I694" t="str">
            <v>CLP</v>
          </cell>
          <cell r="J694">
            <v>15617927</v>
          </cell>
          <cell r="K694" t="str">
            <v>Sample Survey</v>
          </cell>
        </row>
        <row r="695">
          <cell r="A695" t="str">
            <v>Chile-L6T8-F-Y45T54</v>
          </cell>
          <cell r="B695" t="str">
            <v>CHL</v>
          </cell>
          <cell r="C695" t="str">
            <v>Chile</v>
          </cell>
          <cell r="D695" t="str">
            <v>2015</v>
          </cell>
          <cell r="E695" t="str">
            <v>FTFY_EARNERS</v>
          </cell>
          <cell r="F695" t="str">
            <v>L6T8</v>
          </cell>
          <cell r="G695" t="str">
            <v>F</v>
          </cell>
          <cell r="H695" t="str">
            <v>Y45T54</v>
          </cell>
          <cell r="I695" t="str">
            <v>CLP</v>
          </cell>
          <cell r="J695">
            <v>16193426</v>
          </cell>
          <cell r="K695" t="str">
            <v>Sample Survey</v>
          </cell>
        </row>
        <row r="696">
          <cell r="A696" t="str">
            <v>Chile-L6T8-F-Y55T64</v>
          </cell>
          <cell r="B696" t="str">
            <v>CHL</v>
          </cell>
          <cell r="C696" t="str">
            <v>Chile</v>
          </cell>
          <cell r="D696" t="str">
            <v>2015</v>
          </cell>
          <cell r="E696" t="str">
            <v>FTFY_EARNERS</v>
          </cell>
          <cell r="F696" t="str">
            <v>L6T8</v>
          </cell>
          <cell r="G696" t="str">
            <v>F</v>
          </cell>
          <cell r="H696" t="str">
            <v>Y55T64</v>
          </cell>
          <cell r="I696" t="str">
            <v>CLP</v>
          </cell>
          <cell r="J696">
            <v>15850768</v>
          </cell>
          <cell r="K696" t="str">
            <v>Sample Survey</v>
          </cell>
        </row>
        <row r="697">
          <cell r="A697" t="str">
            <v>Chile-L6T8-M-Y25T34</v>
          </cell>
          <cell r="B697" t="str">
            <v>CHL</v>
          </cell>
          <cell r="C697" t="str">
            <v>Chile</v>
          </cell>
          <cell r="D697" t="str">
            <v>2015</v>
          </cell>
          <cell r="E697" t="str">
            <v>FTFY_EARNERS</v>
          </cell>
          <cell r="F697" t="str">
            <v>L6T8</v>
          </cell>
          <cell r="G697" t="str">
            <v>M</v>
          </cell>
          <cell r="H697" t="str">
            <v>Y25T34</v>
          </cell>
          <cell r="I697" t="str">
            <v>CLP</v>
          </cell>
          <cell r="J697">
            <v>17393926</v>
          </cell>
          <cell r="K697" t="str">
            <v>Sample Survey</v>
          </cell>
        </row>
        <row r="698">
          <cell r="A698" t="str">
            <v>Chile-L6T8-M-Y25T64</v>
          </cell>
          <cell r="B698" t="str">
            <v>CHL</v>
          </cell>
          <cell r="C698" t="str">
            <v>Chile</v>
          </cell>
          <cell r="D698" t="str">
            <v>2015</v>
          </cell>
          <cell r="E698" t="str">
            <v>FTFY_EARNERS</v>
          </cell>
          <cell r="F698" t="str">
            <v>L6T8</v>
          </cell>
          <cell r="G698" t="str">
            <v>M</v>
          </cell>
          <cell r="H698" t="str">
            <v>Y25T64</v>
          </cell>
          <cell r="I698" t="str">
            <v>CLP</v>
          </cell>
          <cell r="J698">
            <v>22408994</v>
          </cell>
          <cell r="K698" t="str">
            <v>Sample Survey</v>
          </cell>
        </row>
        <row r="699">
          <cell r="A699" t="str">
            <v>Chile-L6T8-M-Y35T44</v>
          </cell>
          <cell r="B699" t="str">
            <v>CHL</v>
          </cell>
          <cell r="C699" t="str">
            <v>Chile</v>
          </cell>
          <cell r="D699" t="str">
            <v>2015</v>
          </cell>
          <cell r="E699" t="str">
            <v>FTFY_EARNERS</v>
          </cell>
          <cell r="F699" t="str">
            <v>L6T8</v>
          </cell>
          <cell r="G699" t="str">
            <v>M</v>
          </cell>
          <cell r="H699" t="str">
            <v>Y35T44</v>
          </cell>
          <cell r="I699" t="str">
            <v>CLP</v>
          </cell>
          <cell r="J699">
            <v>21805254</v>
          </cell>
          <cell r="K699" t="str">
            <v>Sample Survey</v>
          </cell>
        </row>
        <row r="700">
          <cell r="A700" t="str">
            <v>Chile-L6T8-M-Y45T54</v>
          </cell>
          <cell r="B700" t="str">
            <v>CHL</v>
          </cell>
          <cell r="C700" t="str">
            <v>Chile</v>
          </cell>
          <cell r="D700" t="str">
            <v>2015</v>
          </cell>
          <cell r="E700" t="str">
            <v>FTFY_EARNERS</v>
          </cell>
          <cell r="F700" t="str">
            <v>L6T8</v>
          </cell>
          <cell r="G700" t="str">
            <v>M</v>
          </cell>
          <cell r="H700" t="str">
            <v>Y45T54</v>
          </cell>
          <cell r="I700" t="str">
            <v>CLP</v>
          </cell>
          <cell r="J700">
            <v>26934422</v>
          </cell>
          <cell r="K700" t="str">
            <v>Sample Survey</v>
          </cell>
        </row>
        <row r="701">
          <cell r="A701" t="str">
            <v>Chile-L6T8-M-Y55T64</v>
          </cell>
          <cell r="B701" t="str">
            <v>CHL</v>
          </cell>
          <cell r="C701" t="str">
            <v>Chile</v>
          </cell>
          <cell r="D701" t="str">
            <v>2015</v>
          </cell>
          <cell r="E701" t="str">
            <v>FTFY_EARNERS</v>
          </cell>
          <cell r="F701" t="str">
            <v>L6T8</v>
          </cell>
          <cell r="G701" t="str">
            <v>M</v>
          </cell>
          <cell r="H701" t="str">
            <v>Y55T64</v>
          </cell>
          <cell r="I701" t="str">
            <v>CLP</v>
          </cell>
          <cell r="J701">
            <v>24552692</v>
          </cell>
          <cell r="K701" t="str">
            <v>Sample Survey</v>
          </cell>
        </row>
        <row r="702">
          <cell r="A702" t="str">
            <v>Chile-L6T8-T-Y25T34</v>
          </cell>
          <cell r="B702" t="str">
            <v>CHL</v>
          </cell>
          <cell r="C702" t="str">
            <v>Chile</v>
          </cell>
          <cell r="D702" t="str">
            <v>2015</v>
          </cell>
          <cell r="E702" t="str">
            <v>FTFY_EARNERS</v>
          </cell>
          <cell r="F702" t="str">
            <v>L6T8</v>
          </cell>
          <cell r="G702" t="str">
            <v>T</v>
          </cell>
          <cell r="H702" t="str">
            <v>Y25T34</v>
          </cell>
          <cell r="I702" t="str">
            <v>CLP</v>
          </cell>
          <cell r="J702">
            <v>14731055</v>
          </cell>
          <cell r="K702" t="str">
            <v>Sample Survey</v>
          </cell>
        </row>
        <row r="703">
          <cell r="A703" t="str">
            <v>Chile-L6T8-T-Y25T64</v>
          </cell>
          <cell r="B703" t="str">
            <v>CHL</v>
          </cell>
          <cell r="C703" t="str">
            <v>Chile</v>
          </cell>
          <cell r="D703" t="str">
            <v>2015</v>
          </cell>
          <cell r="E703" t="str">
            <v>FTFY_EARNERS</v>
          </cell>
          <cell r="F703" t="str">
            <v>L6T8</v>
          </cell>
          <cell r="G703" t="str">
            <v>T</v>
          </cell>
          <cell r="H703" t="str">
            <v>Y25T64</v>
          </cell>
          <cell r="I703" t="str">
            <v>CLP</v>
          </cell>
          <cell r="J703">
            <v>18931572</v>
          </cell>
          <cell r="K703" t="str">
            <v>Sample Survey</v>
          </cell>
        </row>
        <row r="704">
          <cell r="A704" t="str">
            <v>Chile-L6T8-T-Y35T44</v>
          </cell>
          <cell r="B704" t="str">
            <v>CHL</v>
          </cell>
          <cell r="C704" t="str">
            <v>Chile</v>
          </cell>
          <cell r="D704" t="str">
            <v>2015</v>
          </cell>
          <cell r="E704" t="str">
            <v>FTFY_EARNERS</v>
          </cell>
          <cell r="F704" t="str">
            <v>L6T8</v>
          </cell>
          <cell r="G704" t="str">
            <v>T</v>
          </cell>
          <cell r="H704" t="str">
            <v>Y35T44</v>
          </cell>
          <cell r="I704" t="str">
            <v>CLP</v>
          </cell>
          <cell r="J704">
            <v>19085456</v>
          </cell>
          <cell r="K704" t="str">
            <v>Sample Survey</v>
          </cell>
        </row>
        <row r="705">
          <cell r="A705" t="str">
            <v>Chile-L6T8-T-Y45T54</v>
          </cell>
          <cell r="B705" t="str">
            <v>CHL</v>
          </cell>
          <cell r="C705" t="str">
            <v>Chile</v>
          </cell>
          <cell r="D705" t="str">
            <v>2015</v>
          </cell>
          <cell r="E705" t="str">
            <v>FTFY_EARNERS</v>
          </cell>
          <cell r="F705" t="str">
            <v>L6T8</v>
          </cell>
          <cell r="G705" t="str">
            <v>T</v>
          </cell>
          <cell r="H705" t="str">
            <v>Y45T54</v>
          </cell>
          <cell r="I705" t="str">
            <v>CLP</v>
          </cell>
          <cell r="J705">
            <v>22416650</v>
          </cell>
          <cell r="K705" t="str">
            <v>Sample Survey</v>
          </cell>
        </row>
        <row r="706">
          <cell r="A706" t="str">
            <v>Chile-L6T8-T-Y55T64</v>
          </cell>
          <cell r="B706" t="str">
            <v>CHL</v>
          </cell>
          <cell r="C706" t="str">
            <v>Chile</v>
          </cell>
          <cell r="D706" t="str">
            <v>2015</v>
          </cell>
          <cell r="E706" t="str">
            <v>FTFY_EARNERS</v>
          </cell>
          <cell r="F706" t="str">
            <v>L6T8</v>
          </cell>
          <cell r="G706" t="str">
            <v>T</v>
          </cell>
          <cell r="H706" t="str">
            <v>Y55T64</v>
          </cell>
          <cell r="I706" t="str">
            <v>CLP</v>
          </cell>
          <cell r="J706">
            <v>21347614</v>
          </cell>
          <cell r="K706" t="str">
            <v>Sample Survey</v>
          </cell>
        </row>
        <row r="707">
          <cell r="A707" t="str">
            <v>Chile-L7T8-F-Y25T34</v>
          </cell>
          <cell r="B707" t="str">
            <v>CHL</v>
          </cell>
          <cell r="C707" t="str">
            <v>Chile</v>
          </cell>
          <cell r="D707" t="str">
            <v>2015</v>
          </cell>
          <cell r="E707" t="str">
            <v>FTFY_EARNERS</v>
          </cell>
          <cell r="F707" t="str">
            <v>L7T8</v>
          </cell>
          <cell r="G707" t="str">
            <v>F</v>
          </cell>
          <cell r="H707" t="str">
            <v>Y25T34</v>
          </cell>
          <cell r="I707" t="str">
            <v>CLP</v>
          </cell>
          <cell r="J707">
            <v>17188616</v>
          </cell>
          <cell r="K707" t="str">
            <v>Sample Survey</v>
          </cell>
        </row>
        <row r="708">
          <cell r="A708" t="str">
            <v>Chile-L7T8-F-Y25T64</v>
          </cell>
          <cell r="B708" t="str">
            <v>CHL</v>
          </cell>
          <cell r="C708" t="str">
            <v>Chile</v>
          </cell>
          <cell r="D708" t="str">
            <v>2015</v>
          </cell>
          <cell r="E708" t="str">
            <v>FTFY_EARNERS</v>
          </cell>
          <cell r="F708" t="str">
            <v>L7T8</v>
          </cell>
          <cell r="G708" t="str">
            <v>F</v>
          </cell>
          <cell r="H708" t="str">
            <v>Y25T64</v>
          </cell>
          <cell r="I708" t="str">
            <v>CLP</v>
          </cell>
          <cell r="J708">
            <v>22299242</v>
          </cell>
          <cell r="K708" t="str">
            <v>Sample Survey</v>
          </cell>
        </row>
        <row r="709">
          <cell r="A709" t="str">
            <v>Chile-L7T8-F-Y35T44</v>
          </cell>
          <cell r="B709" t="str">
            <v>CHL</v>
          </cell>
          <cell r="C709" t="str">
            <v>Chile</v>
          </cell>
          <cell r="D709" t="str">
            <v>2015</v>
          </cell>
          <cell r="E709" t="str">
            <v>FTFY_EARNERS</v>
          </cell>
          <cell r="F709" t="str">
            <v>L7T8</v>
          </cell>
          <cell r="G709" t="str">
            <v>F</v>
          </cell>
          <cell r="H709" t="str">
            <v>Y35T44</v>
          </cell>
          <cell r="I709" t="str">
            <v>CLP</v>
          </cell>
          <cell r="J709">
            <v>23664022</v>
          </cell>
          <cell r="K709" t="str">
            <v>Sample Survey</v>
          </cell>
        </row>
        <row r="710">
          <cell r="A710" t="str">
            <v>Chile-L7T8-F-Y45T54</v>
          </cell>
          <cell r="B710" t="str">
            <v>CHL</v>
          </cell>
          <cell r="C710" t="str">
            <v>Chile</v>
          </cell>
          <cell r="D710" t="str">
            <v>2015</v>
          </cell>
          <cell r="E710" t="str">
            <v>FTFY_EARNERS</v>
          </cell>
          <cell r="F710" t="str">
            <v>L7T8</v>
          </cell>
          <cell r="G710" t="str">
            <v>F</v>
          </cell>
          <cell r="H710" t="str">
            <v>Y45T54</v>
          </cell>
          <cell r="I710" t="str">
            <v>CLP</v>
          </cell>
          <cell r="J710">
            <v>22709482</v>
          </cell>
          <cell r="K710" t="str">
            <v>Sample Survey</v>
          </cell>
        </row>
        <row r="711">
          <cell r="A711" t="str">
            <v>Chile-L7T8-F-Y55T64</v>
          </cell>
          <cell r="B711" t="str">
            <v>CHL</v>
          </cell>
          <cell r="C711" t="str">
            <v>Chile</v>
          </cell>
          <cell r="D711" t="str">
            <v>2015</v>
          </cell>
          <cell r="E711" t="str">
            <v>FTFY_EARNERS</v>
          </cell>
          <cell r="F711" t="str">
            <v>L7T8</v>
          </cell>
          <cell r="G711" t="str">
            <v>F</v>
          </cell>
          <cell r="H711" t="str">
            <v>Y55T64</v>
          </cell>
          <cell r="I711" t="str">
            <v>CLP</v>
          </cell>
          <cell r="J711">
            <v>25025432</v>
          </cell>
          <cell r="K711" t="str">
            <v>Sample Survey</v>
          </cell>
        </row>
        <row r="712">
          <cell r="A712" t="str">
            <v>Chile-L7T8-M-Y25T34</v>
          </cell>
          <cell r="B712" t="str">
            <v>CHL</v>
          </cell>
          <cell r="C712" t="str">
            <v>Chile</v>
          </cell>
          <cell r="D712" t="str">
            <v>2015</v>
          </cell>
          <cell r="E712" t="str">
            <v>FTFY_EARNERS</v>
          </cell>
          <cell r="F712" t="str">
            <v>L7T8</v>
          </cell>
          <cell r="G712" t="str">
            <v>M</v>
          </cell>
          <cell r="H712" t="str">
            <v>Y25T34</v>
          </cell>
          <cell r="I712" t="str">
            <v>CLP</v>
          </cell>
          <cell r="J712">
            <v>24325248</v>
          </cell>
          <cell r="K712" t="str">
            <v>Sample Survey</v>
          </cell>
        </row>
        <row r="713">
          <cell r="A713" t="str">
            <v>Chile-L7T8-M-Y25T64</v>
          </cell>
          <cell r="B713" t="str">
            <v>CHL</v>
          </cell>
          <cell r="C713" t="str">
            <v>Chile</v>
          </cell>
          <cell r="D713" t="str">
            <v>2015</v>
          </cell>
          <cell r="E713" t="str">
            <v>FTFY_EARNERS</v>
          </cell>
          <cell r="F713" t="str">
            <v>L7T8</v>
          </cell>
          <cell r="G713" t="str">
            <v>M</v>
          </cell>
          <cell r="H713" t="str">
            <v>Y25T64</v>
          </cell>
          <cell r="I713" t="str">
            <v>CLP</v>
          </cell>
          <cell r="J713">
            <v>36270172</v>
          </cell>
          <cell r="K713" t="str">
            <v>Sample Survey</v>
          </cell>
        </row>
        <row r="714">
          <cell r="A714" t="str">
            <v>Chile-L7T8-M-Y35T44</v>
          </cell>
          <cell r="B714" t="str">
            <v>CHL</v>
          </cell>
          <cell r="C714" t="str">
            <v>Chile</v>
          </cell>
          <cell r="D714" t="str">
            <v>2015</v>
          </cell>
          <cell r="E714" t="str">
            <v>FTFY_EARNERS</v>
          </cell>
          <cell r="F714" t="str">
            <v>L7T8</v>
          </cell>
          <cell r="G714" t="str">
            <v>M</v>
          </cell>
          <cell r="H714" t="str">
            <v>Y35T44</v>
          </cell>
          <cell r="I714" t="str">
            <v>CLP</v>
          </cell>
          <cell r="J714">
            <v>35509088</v>
          </cell>
          <cell r="K714" t="str">
            <v>Sample Survey</v>
          </cell>
        </row>
        <row r="715">
          <cell r="A715" t="str">
            <v>Chile-L7T8-M-Y45T54</v>
          </cell>
          <cell r="B715" t="str">
            <v>CHL</v>
          </cell>
          <cell r="C715" t="str">
            <v>Chile</v>
          </cell>
          <cell r="D715" t="str">
            <v>2015</v>
          </cell>
          <cell r="E715" t="str">
            <v>FTFY_EARNERS</v>
          </cell>
          <cell r="F715" t="str">
            <v>L7T8</v>
          </cell>
          <cell r="G715" t="str">
            <v>M</v>
          </cell>
          <cell r="H715" t="str">
            <v>Y45T54</v>
          </cell>
          <cell r="I715" t="str">
            <v>CLP</v>
          </cell>
          <cell r="J715">
            <v>43940476</v>
          </cell>
          <cell r="K715" t="str">
            <v>Sample Survey</v>
          </cell>
        </row>
        <row r="716">
          <cell r="A716" t="str">
            <v>Chile-L7T8-M-Y55T64</v>
          </cell>
          <cell r="B716" t="str">
            <v>CHL</v>
          </cell>
          <cell r="C716" t="str">
            <v>Chile</v>
          </cell>
          <cell r="D716" t="str">
            <v>2015</v>
          </cell>
          <cell r="E716" t="str">
            <v>FTFY_EARNERS</v>
          </cell>
          <cell r="F716" t="str">
            <v>L7T8</v>
          </cell>
          <cell r="G716" t="str">
            <v>M</v>
          </cell>
          <cell r="H716" t="str">
            <v>Y55T64</v>
          </cell>
          <cell r="I716" t="str">
            <v>CLP</v>
          </cell>
          <cell r="J716">
            <v>35018684</v>
          </cell>
          <cell r="K716" t="str">
            <v>Sample Survey</v>
          </cell>
        </row>
        <row r="717">
          <cell r="A717" t="str">
            <v>Chile-L7T8-T-Y25T34</v>
          </cell>
          <cell r="B717" t="str">
            <v>CHL</v>
          </cell>
          <cell r="C717" t="str">
            <v>Chile</v>
          </cell>
          <cell r="D717" t="str">
            <v>2015</v>
          </cell>
          <cell r="E717" t="str">
            <v>FTFY_EARNERS</v>
          </cell>
          <cell r="F717" t="str">
            <v>L7T8</v>
          </cell>
          <cell r="G717" t="str">
            <v>T</v>
          </cell>
          <cell r="H717" t="str">
            <v>Y25T34</v>
          </cell>
          <cell r="I717" t="str">
            <v>CLP</v>
          </cell>
          <cell r="J717">
            <v>21006824</v>
          </cell>
          <cell r="K717" t="str">
            <v>Sample Survey</v>
          </cell>
        </row>
        <row r="718">
          <cell r="A718" t="str">
            <v>Chile-L7T8-T-Y25T64</v>
          </cell>
          <cell r="B718" t="str">
            <v>CHL</v>
          </cell>
          <cell r="C718" t="str">
            <v>Chile</v>
          </cell>
          <cell r="D718" t="str">
            <v>2015</v>
          </cell>
          <cell r="E718" t="str">
            <v>FTFY_EARNERS</v>
          </cell>
          <cell r="F718" t="str">
            <v>L7T8</v>
          </cell>
          <cell r="G718" t="str">
            <v>T</v>
          </cell>
          <cell r="H718" t="str">
            <v>Y25T64</v>
          </cell>
          <cell r="I718" t="str">
            <v>CLP</v>
          </cell>
          <cell r="J718">
            <v>30812728</v>
          </cell>
          <cell r="K718" t="str">
            <v>Sample Survey</v>
          </cell>
        </row>
        <row r="719">
          <cell r="A719" t="str">
            <v>Chile-L7T8-T-Y35T44</v>
          </cell>
          <cell r="B719" t="str">
            <v>CHL</v>
          </cell>
          <cell r="C719" t="str">
            <v>Chile</v>
          </cell>
          <cell r="D719" t="str">
            <v>2015</v>
          </cell>
          <cell r="E719" t="str">
            <v>FTFY_EARNERS</v>
          </cell>
          <cell r="F719" t="str">
            <v>L7T8</v>
          </cell>
          <cell r="G719" t="str">
            <v>T</v>
          </cell>
          <cell r="H719" t="str">
            <v>Y35T44</v>
          </cell>
          <cell r="I719" t="str">
            <v>CLP</v>
          </cell>
          <cell r="J719">
            <v>30372836</v>
          </cell>
          <cell r="K719" t="str">
            <v>Sample Survey</v>
          </cell>
        </row>
        <row r="720">
          <cell r="A720" t="str">
            <v>Chile-L7T8-T-Y45T54</v>
          </cell>
          <cell r="B720" t="str">
            <v>CHL</v>
          </cell>
          <cell r="C720" t="str">
            <v>Chile</v>
          </cell>
          <cell r="D720" t="str">
            <v>2015</v>
          </cell>
          <cell r="E720" t="str">
            <v>FTFY_EARNERS</v>
          </cell>
          <cell r="F720" t="str">
            <v>L7T8</v>
          </cell>
          <cell r="G720" t="str">
            <v>T</v>
          </cell>
          <cell r="H720" t="str">
            <v>Y45T54</v>
          </cell>
          <cell r="I720" t="str">
            <v>CLP</v>
          </cell>
          <cell r="J720">
            <v>37112856</v>
          </cell>
          <cell r="K720" t="str">
            <v>Sample Survey</v>
          </cell>
        </row>
        <row r="721">
          <cell r="A721" t="str">
            <v>Chile-L7T8-T-Y55T64</v>
          </cell>
          <cell r="B721" t="str">
            <v>CHL</v>
          </cell>
          <cell r="C721" t="str">
            <v>Chile</v>
          </cell>
          <cell r="D721" t="str">
            <v>2015</v>
          </cell>
          <cell r="E721" t="str">
            <v>FTFY_EARNERS</v>
          </cell>
          <cell r="F721" t="str">
            <v>L7T8</v>
          </cell>
          <cell r="G721" t="str">
            <v>T</v>
          </cell>
          <cell r="H721" t="str">
            <v>Y55T64</v>
          </cell>
          <cell r="I721" t="str">
            <v>CLP</v>
          </cell>
          <cell r="J721">
            <v>31673322</v>
          </cell>
          <cell r="K721" t="str">
            <v>Sample Survey</v>
          </cell>
        </row>
        <row r="722">
          <cell r="A722" t="str">
            <v>Colombia-L3-F-Y25T34</v>
          </cell>
          <cell r="B722" t="str">
            <v>COL</v>
          </cell>
          <cell r="C722" t="str">
            <v>Colombia</v>
          </cell>
          <cell r="D722" t="str">
            <v>2015</v>
          </cell>
          <cell r="E722" t="str">
            <v>FTFY_EARNERS</v>
          </cell>
          <cell r="F722" t="str">
            <v>L3</v>
          </cell>
          <cell r="G722" t="str">
            <v>F</v>
          </cell>
          <cell r="H722" t="str">
            <v>Y25T34</v>
          </cell>
          <cell r="I722" t="str">
            <v>COP</v>
          </cell>
          <cell r="J722" t="str">
            <v>m</v>
          </cell>
          <cell r="K722" t="str">
            <v>Sample Survey</v>
          </cell>
        </row>
        <row r="723">
          <cell r="A723" t="str">
            <v>Colombia-L3-F-Y25T64</v>
          </cell>
          <cell r="B723" t="str">
            <v>COL</v>
          </cell>
          <cell r="C723" t="str">
            <v>Colombia</v>
          </cell>
          <cell r="D723" t="str">
            <v>2015</v>
          </cell>
          <cell r="E723" t="str">
            <v>FTFY_EARNERS</v>
          </cell>
          <cell r="F723" t="str">
            <v>L3</v>
          </cell>
          <cell r="G723" t="str">
            <v>F</v>
          </cell>
          <cell r="H723" t="str">
            <v>Y25T64</v>
          </cell>
          <cell r="I723" t="str">
            <v>COP</v>
          </cell>
          <cell r="J723" t="str">
            <v>m</v>
          </cell>
          <cell r="K723" t="str">
            <v>Sample Survey</v>
          </cell>
        </row>
        <row r="724">
          <cell r="A724" t="str">
            <v>Colombia-L3-F-Y35T44</v>
          </cell>
          <cell r="B724" t="str">
            <v>COL</v>
          </cell>
          <cell r="C724" t="str">
            <v>Colombia</v>
          </cell>
          <cell r="D724" t="str">
            <v>2015</v>
          </cell>
          <cell r="E724" t="str">
            <v>FTFY_EARNERS</v>
          </cell>
          <cell r="F724" t="str">
            <v>L3</v>
          </cell>
          <cell r="G724" t="str">
            <v>F</v>
          </cell>
          <cell r="H724" t="str">
            <v>Y35T44</v>
          </cell>
          <cell r="I724" t="str">
            <v>COP</v>
          </cell>
          <cell r="J724" t="str">
            <v>m</v>
          </cell>
          <cell r="K724" t="str">
            <v>Sample Survey</v>
          </cell>
        </row>
        <row r="725">
          <cell r="A725" t="str">
            <v>Colombia-L3-F-Y45T54</v>
          </cell>
          <cell r="B725" t="str">
            <v>COL</v>
          </cell>
          <cell r="C725" t="str">
            <v>Colombia</v>
          </cell>
          <cell r="D725" t="str">
            <v>2015</v>
          </cell>
          <cell r="E725" t="str">
            <v>FTFY_EARNERS</v>
          </cell>
          <cell r="F725" t="str">
            <v>L3</v>
          </cell>
          <cell r="G725" t="str">
            <v>F</v>
          </cell>
          <cell r="H725" t="str">
            <v>Y45T54</v>
          </cell>
          <cell r="I725" t="str">
            <v>COP</v>
          </cell>
          <cell r="J725" t="str">
            <v>m</v>
          </cell>
          <cell r="K725" t="str">
            <v>Sample Survey</v>
          </cell>
        </row>
        <row r="726">
          <cell r="A726" t="str">
            <v>Colombia-L3-F-Y55T64</v>
          </cell>
          <cell r="B726" t="str">
            <v>COL</v>
          </cell>
          <cell r="C726" t="str">
            <v>Colombia</v>
          </cell>
          <cell r="D726" t="str">
            <v>2015</v>
          </cell>
          <cell r="E726" t="str">
            <v>FTFY_EARNERS</v>
          </cell>
          <cell r="F726" t="str">
            <v>L3</v>
          </cell>
          <cell r="G726" t="str">
            <v>F</v>
          </cell>
          <cell r="H726" t="str">
            <v>Y55T64</v>
          </cell>
          <cell r="I726" t="str">
            <v>COP</v>
          </cell>
          <cell r="J726" t="str">
            <v>m</v>
          </cell>
          <cell r="K726" t="str">
            <v>Sample Survey</v>
          </cell>
        </row>
        <row r="727">
          <cell r="A727" t="str">
            <v>Colombia-L3-M-Y25T34</v>
          </cell>
          <cell r="B727" t="str">
            <v>COL</v>
          </cell>
          <cell r="C727" t="str">
            <v>Colombia</v>
          </cell>
          <cell r="D727" t="str">
            <v>2015</v>
          </cell>
          <cell r="E727" t="str">
            <v>FTFY_EARNERS</v>
          </cell>
          <cell r="F727" t="str">
            <v>L3</v>
          </cell>
          <cell r="G727" t="str">
            <v>M</v>
          </cell>
          <cell r="H727" t="str">
            <v>Y25T34</v>
          </cell>
          <cell r="I727" t="str">
            <v>COP</v>
          </cell>
          <cell r="J727" t="str">
            <v>m</v>
          </cell>
          <cell r="K727" t="str">
            <v>Sample Survey</v>
          </cell>
        </row>
        <row r="728">
          <cell r="A728" t="str">
            <v>Colombia-L3-M-Y25T64</v>
          </cell>
          <cell r="B728" t="str">
            <v>COL</v>
          </cell>
          <cell r="C728" t="str">
            <v>Colombia</v>
          </cell>
          <cell r="D728" t="str">
            <v>2015</v>
          </cell>
          <cell r="E728" t="str">
            <v>FTFY_EARNERS</v>
          </cell>
          <cell r="F728" t="str">
            <v>L3</v>
          </cell>
          <cell r="G728" t="str">
            <v>M</v>
          </cell>
          <cell r="H728" t="str">
            <v>Y25T64</v>
          </cell>
          <cell r="I728" t="str">
            <v>COP</v>
          </cell>
          <cell r="J728" t="str">
            <v>m</v>
          </cell>
          <cell r="K728" t="str">
            <v>Sample Survey</v>
          </cell>
        </row>
        <row r="729">
          <cell r="A729" t="str">
            <v>Colombia-L3-M-Y35T44</v>
          </cell>
          <cell r="B729" t="str">
            <v>COL</v>
          </cell>
          <cell r="C729" t="str">
            <v>Colombia</v>
          </cell>
          <cell r="D729" t="str">
            <v>2015</v>
          </cell>
          <cell r="E729" t="str">
            <v>FTFY_EARNERS</v>
          </cell>
          <cell r="F729" t="str">
            <v>L3</v>
          </cell>
          <cell r="G729" t="str">
            <v>M</v>
          </cell>
          <cell r="H729" t="str">
            <v>Y35T44</v>
          </cell>
          <cell r="I729" t="str">
            <v>COP</v>
          </cell>
          <cell r="J729" t="str">
            <v>m</v>
          </cell>
          <cell r="K729" t="str">
            <v>Sample Survey</v>
          </cell>
        </row>
        <row r="730">
          <cell r="A730" t="str">
            <v>Colombia-L3-M-Y45T54</v>
          </cell>
          <cell r="B730" t="str">
            <v>COL</v>
          </cell>
          <cell r="C730" t="str">
            <v>Colombia</v>
          </cell>
          <cell r="D730" t="str">
            <v>2015</v>
          </cell>
          <cell r="E730" t="str">
            <v>FTFY_EARNERS</v>
          </cell>
          <cell r="F730" t="str">
            <v>L3</v>
          </cell>
          <cell r="G730" t="str">
            <v>M</v>
          </cell>
          <cell r="H730" t="str">
            <v>Y45T54</v>
          </cell>
          <cell r="I730" t="str">
            <v>COP</v>
          </cell>
          <cell r="J730" t="str">
            <v>m</v>
          </cell>
          <cell r="K730" t="str">
            <v>Sample Survey</v>
          </cell>
        </row>
        <row r="731">
          <cell r="A731" t="str">
            <v>Colombia-L3-M-Y55T64</v>
          </cell>
          <cell r="B731" t="str">
            <v>COL</v>
          </cell>
          <cell r="C731" t="str">
            <v>Colombia</v>
          </cell>
          <cell r="D731" t="str">
            <v>2015</v>
          </cell>
          <cell r="E731" t="str">
            <v>FTFY_EARNERS</v>
          </cell>
          <cell r="F731" t="str">
            <v>L3</v>
          </cell>
          <cell r="G731" t="str">
            <v>M</v>
          </cell>
          <cell r="H731" t="str">
            <v>Y55T64</v>
          </cell>
          <cell r="I731" t="str">
            <v>COP</v>
          </cell>
          <cell r="J731" t="str">
            <v>m</v>
          </cell>
          <cell r="K731" t="str">
            <v>Sample Survey</v>
          </cell>
        </row>
        <row r="732">
          <cell r="A732" t="str">
            <v>Colombia-L3-T-Y25T34</v>
          </cell>
          <cell r="B732" t="str">
            <v>COL</v>
          </cell>
          <cell r="C732" t="str">
            <v>Colombia</v>
          </cell>
          <cell r="D732" t="str">
            <v>2015</v>
          </cell>
          <cell r="E732" t="str">
            <v>FTFY_EARNERS</v>
          </cell>
          <cell r="F732" t="str">
            <v>L3</v>
          </cell>
          <cell r="G732" t="str">
            <v>T</v>
          </cell>
          <cell r="H732" t="str">
            <v>Y25T34</v>
          </cell>
          <cell r="I732" t="str">
            <v>COP</v>
          </cell>
          <cell r="J732" t="str">
            <v>m</v>
          </cell>
          <cell r="K732" t="str">
            <v>Sample Survey</v>
          </cell>
        </row>
        <row r="733">
          <cell r="A733" t="str">
            <v>Colombia-L3-T-Y25T64</v>
          </cell>
          <cell r="B733" t="str">
            <v>COL</v>
          </cell>
          <cell r="C733" t="str">
            <v>Colombia</v>
          </cell>
          <cell r="D733" t="str">
            <v>2015</v>
          </cell>
          <cell r="E733" t="str">
            <v>FTFY_EARNERS</v>
          </cell>
          <cell r="F733" t="str">
            <v>L3</v>
          </cell>
          <cell r="G733" t="str">
            <v>T</v>
          </cell>
          <cell r="H733" t="str">
            <v>Y25T64</v>
          </cell>
          <cell r="I733" t="str">
            <v>COP</v>
          </cell>
          <cell r="J733" t="str">
            <v>m</v>
          </cell>
          <cell r="K733" t="str">
            <v>Sample Survey</v>
          </cell>
        </row>
        <row r="734">
          <cell r="A734" t="str">
            <v>Colombia-L3-T-Y35T44</v>
          </cell>
          <cell r="B734" t="str">
            <v>COL</v>
          </cell>
          <cell r="C734" t="str">
            <v>Colombia</v>
          </cell>
          <cell r="D734" t="str">
            <v>2015</v>
          </cell>
          <cell r="E734" t="str">
            <v>FTFY_EARNERS</v>
          </cell>
          <cell r="F734" t="str">
            <v>L3</v>
          </cell>
          <cell r="G734" t="str">
            <v>T</v>
          </cell>
          <cell r="H734" t="str">
            <v>Y35T44</v>
          </cell>
          <cell r="I734" t="str">
            <v>COP</v>
          </cell>
          <cell r="J734" t="str">
            <v>m</v>
          </cell>
          <cell r="K734" t="str">
            <v>Sample Survey</v>
          </cell>
        </row>
        <row r="735">
          <cell r="A735" t="str">
            <v>Colombia-L3-T-Y45T54</v>
          </cell>
          <cell r="B735" t="str">
            <v>COL</v>
          </cell>
          <cell r="C735" t="str">
            <v>Colombia</v>
          </cell>
          <cell r="D735" t="str">
            <v>2015</v>
          </cell>
          <cell r="E735" t="str">
            <v>FTFY_EARNERS</v>
          </cell>
          <cell r="F735" t="str">
            <v>L3</v>
          </cell>
          <cell r="G735" t="str">
            <v>T</v>
          </cell>
          <cell r="H735" t="str">
            <v>Y45T54</v>
          </cell>
          <cell r="I735" t="str">
            <v>COP</v>
          </cell>
          <cell r="J735" t="str">
            <v>m</v>
          </cell>
          <cell r="K735" t="str">
            <v>Sample Survey</v>
          </cell>
        </row>
        <row r="736">
          <cell r="A736" t="str">
            <v>Colombia-L3-T-Y55T64</v>
          </cell>
          <cell r="B736" t="str">
            <v>COL</v>
          </cell>
          <cell r="C736" t="str">
            <v>Colombia</v>
          </cell>
          <cell r="D736" t="str">
            <v>2015</v>
          </cell>
          <cell r="E736" t="str">
            <v>FTFY_EARNERS</v>
          </cell>
          <cell r="F736" t="str">
            <v>L3</v>
          </cell>
          <cell r="G736" t="str">
            <v>T</v>
          </cell>
          <cell r="H736" t="str">
            <v>Y55T64</v>
          </cell>
          <cell r="I736" t="str">
            <v>COP</v>
          </cell>
          <cell r="J736" t="str">
            <v>m</v>
          </cell>
          <cell r="K736" t="str">
            <v>Sample Survey</v>
          </cell>
        </row>
        <row r="737">
          <cell r="A737" t="str">
            <v>Colombia-L3T5-F-Y25T34</v>
          </cell>
          <cell r="B737" t="str">
            <v>COL</v>
          </cell>
          <cell r="C737" t="str">
            <v>Colombia</v>
          </cell>
          <cell r="D737" t="str">
            <v>2015</v>
          </cell>
          <cell r="E737" t="str">
            <v>FTFY_EARNERS</v>
          </cell>
          <cell r="F737" t="str">
            <v>L3T5</v>
          </cell>
          <cell r="G737" t="str">
            <v>F</v>
          </cell>
          <cell r="H737" t="str">
            <v>Y25T34</v>
          </cell>
          <cell r="I737" t="str">
            <v>COP</v>
          </cell>
          <cell r="J737" t="str">
            <v>m</v>
          </cell>
          <cell r="K737" t="str">
            <v>Sample Survey</v>
          </cell>
        </row>
        <row r="738">
          <cell r="A738" t="str">
            <v>Colombia-L3T5-F-Y25T64</v>
          </cell>
          <cell r="B738" t="str">
            <v>COL</v>
          </cell>
          <cell r="C738" t="str">
            <v>Colombia</v>
          </cell>
          <cell r="D738" t="str">
            <v>2015</v>
          </cell>
          <cell r="E738" t="str">
            <v>FTFY_EARNERS</v>
          </cell>
          <cell r="F738" t="str">
            <v>L3T5</v>
          </cell>
          <cell r="G738" t="str">
            <v>F</v>
          </cell>
          <cell r="H738" t="str">
            <v>Y25T64</v>
          </cell>
          <cell r="I738" t="str">
            <v>COP</v>
          </cell>
          <cell r="J738" t="str">
            <v>m</v>
          </cell>
          <cell r="K738" t="str">
            <v>Sample Survey</v>
          </cell>
        </row>
        <row r="739">
          <cell r="A739" t="str">
            <v>Colombia-L3T5-F-Y35T44</v>
          </cell>
          <cell r="B739" t="str">
            <v>COL</v>
          </cell>
          <cell r="C739" t="str">
            <v>Colombia</v>
          </cell>
          <cell r="D739" t="str">
            <v>2015</v>
          </cell>
          <cell r="E739" t="str">
            <v>FTFY_EARNERS</v>
          </cell>
          <cell r="F739" t="str">
            <v>L3T5</v>
          </cell>
          <cell r="G739" t="str">
            <v>F</v>
          </cell>
          <cell r="H739" t="str">
            <v>Y35T44</v>
          </cell>
          <cell r="I739" t="str">
            <v>COP</v>
          </cell>
          <cell r="J739" t="str">
            <v>m</v>
          </cell>
          <cell r="K739" t="str">
            <v>Sample Survey</v>
          </cell>
        </row>
        <row r="740">
          <cell r="A740" t="str">
            <v>Colombia-L3T5-F-Y45T54</v>
          </cell>
          <cell r="B740" t="str">
            <v>COL</v>
          </cell>
          <cell r="C740" t="str">
            <v>Colombia</v>
          </cell>
          <cell r="D740" t="str">
            <v>2015</v>
          </cell>
          <cell r="E740" t="str">
            <v>FTFY_EARNERS</v>
          </cell>
          <cell r="F740" t="str">
            <v>L3T5</v>
          </cell>
          <cell r="G740" t="str">
            <v>F</v>
          </cell>
          <cell r="H740" t="str">
            <v>Y45T54</v>
          </cell>
          <cell r="I740" t="str">
            <v>COP</v>
          </cell>
          <cell r="J740" t="str">
            <v>m</v>
          </cell>
          <cell r="K740" t="str">
            <v>Sample Survey</v>
          </cell>
        </row>
        <row r="741">
          <cell r="A741" t="str">
            <v>Colombia-L3T5-F-Y55T64</v>
          </cell>
          <cell r="B741" t="str">
            <v>COL</v>
          </cell>
          <cell r="C741" t="str">
            <v>Colombia</v>
          </cell>
          <cell r="D741" t="str">
            <v>2015</v>
          </cell>
          <cell r="E741" t="str">
            <v>FTFY_EARNERS</v>
          </cell>
          <cell r="F741" t="str">
            <v>L3T5</v>
          </cell>
          <cell r="G741" t="str">
            <v>F</v>
          </cell>
          <cell r="H741" t="str">
            <v>Y55T64</v>
          </cell>
          <cell r="I741" t="str">
            <v>COP</v>
          </cell>
          <cell r="J741" t="str">
            <v>m</v>
          </cell>
          <cell r="K741" t="str">
            <v>Sample Survey</v>
          </cell>
        </row>
        <row r="742">
          <cell r="A742" t="str">
            <v>Colombia-L3T5-M-Y25T34</v>
          </cell>
          <cell r="B742" t="str">
            <v>COL</v>
          </cell>
          <cell r="C742" t="str">
            <v>Colombia</v>
          </cell>
          <cell r="D742" t="str">
            <v>2015</v>
          </cell>
          <cell r="E742" t="str">
            <v>FTFY_EARNERS</v>
          </cell>
          <cell r="F742" t="str">
            <v>L3T5</v>
          </cell>
          <cell r="G742" t="str">
            <v>M</v>
          </cell>
          <cell r="H742" t="str">
            <v>Y25T34</v>
          </cell>
          <cell r="I742" t="str">
            <v>COP</v>
          </cell>
          <cell r="J742" t="str">
            <v>m</v>
          </cell>
          <cell r="K742" t="str">
            <v>Sample Survey</v>
          </cell>
        </row>
        <row r="743">
          <cell r="A743" t="str">
            <v>Colombia-L3T5-M-Y25T64</v>
          </cell>
          <cell r="B743" t="str">
            <v>COL</v>
          </cell>
          <cell r="C743" t="str">
            <v>Colombia</v>
          </cell>
          <cell r="D743" t="str">
            <v>2015</v>
          </cell>
          <cell r="E743" t="str">
            <v>FTFY_EARNERS</v>
          </cell>
          <cell r="F743" t="str">
            <v>L3T5</v>
          </cell>
          <cell r="G743" t="str">
            <v>M</v>
          </cell>
          <cell r="H743" t="str">
            <v>Y25T64</v>
          </cell>
          <cell r="I743" t="str">
            <v>COP</v>
          </cell>
          <cell r="J743" t="str">
            <v>m</v>
          </cell>
          <cell r="K743" t="str">
            <v>Sample Survey</v>
          </cell>
        </row>
        <row r="744">
          <cell r="A744" t="str">
            <v>Colombia-L3T5-M-Y35T44</v>
          </cell>
          <cell r="B744" t="str">
            <v>COL</v>
          </cell>
          <cell r="C744" t="str">
            <v>Colombia</v>
          </cell>
          <cell r="D744" t="str">
            <v>2015</v>
          </cell>
          <cell r="E744" t="str">
            <v>FTFY_EARNERS</v>
          </cell>
          <cell r="F744" t="str">
            <v>L3T5</v>
          </cell>
          <cell r="G744" t="str">
            <v>M</v>
          </cell>
          <cell r="H744" t="str">
            <v>Y35T44</v>
          </cell>
          <cell r="I744" t="str">
            <v>COP</v>
          </cell>
          <cell r="J744" t="str">
            <v>m</v>
          </cell>
          <cell r="K744" t="str">
            <v>Sample Survey</v>
          </cell>
        </row>
        <row r="745">
          <cell r="A745" t="str">
            <v>Colombia-L3T5-M-Y45T54</v>
          </cell>
          <cell r="B745" t="str">
            <v>COL</v>
          </cell>
          <cell r="C745" t="str">
            <v>Colombia</v>
          </cell>
          <cell r="D745" t="str">
            <v>2015</v>
          </cell>
          <cell r="E745" t="str">
            <v>FTFY_EARNERS</v>
          </cell>
          <cell r="F745" t="str">
            <v>L3T5</v>
          </cell>
          <cell r="G745" t="str">
            <v>M</v>
          </cell>
          <cell r="H745" t="str">
            <v>Y45T54</v>
          </cell>
          <cell r="I745" t="str">
            <v>COP</v>
          </cell>
          <cell r="J745" t="str">
            <v>m</v>
          </cell>
          <cell r="K745" t="str">
            <v>Sample Survey</v>
          </cell>
        </row>
        <row r="746">
          <cell r="A746" t="str">
            <v>Colombia-L3T5-M-Y55T64</v>
          </cell>
          <cell r="B746" t="str">
            <v>COL</v>
          </cell>
          <cell r="C746" t="str">
            <v>Colombia</v>
          </cell>
          <cell r="D746" t="str">
            <v>2015</v>
          </cell>
          <cell r="E746" t="str">
            <v>FTFY_EARNERS</v>
          </cell>
          <cell r="F746" t="str">
            <v>L3T5</v>
          </cell>
          <cell r="G746" t="str">
            <v>M</v>
          </cell>
          <cell r="H746" t="str">
            <v>Y55T64</v>
          </cell>
          <cell r="I746" t="str">
            <v>COP</v>
          </cell>
          <cell r="J746" t="str">
            <v>m</v>
          </cell>
          <cell r="K746" t="str">
            <v>Sample Survey</v>
          </cell>
        </row>
        <row r="747">
          <cell r="A747" t="str">
            <v>Colombia-L3T5-T-Y25T34</v>
          </cell>
          <cell r="B747" t="str">
            <v>COL</v>
          </cell>
          <cell r="C747" t="str">
            <v>Colombia</v>
          </cell>
          <cell r="D747" t="str">
            <v>2015</v>
          </cell>
          <cell r="E747" t="str">
            <v>FTFY_EARNERS</v>
          </cell>
          <cell r="F747" t="str">
            <v>L3T5</v>
          </cell>
          <cell r="G747" t="str">
            <v>T</v>
          </cell>
          <cell r="H747" t="str">
            <v>Y25T34</v>
          </cell>
          <cell r="I747" t="str">
            <v>COP</v>
          </cell>
          <cell r="J747" t="str">
            <v>m</v>
          </cell>
          <cell r="K747" t="str">
            <v>Sample Survey</v>
          </cell>
        </row>
        <row r="748">
          <cell r="A748" t="str">
            <v>Colombia-L3T5-T-Y25T64</v>
          </cell>
          <cell r="B748" t="str">
            <v>COL</v>
          </cell>
          <cell r="C748" t="str">
            <v>Colombia</v>
          </cell>
          <cell r="D748" t="str">
            <v>2015</v>
          </cell>
          <cell r="E748" t="str">
            <v>FTFY_EARNERS</v>
          </cell>
          <cell r="F748" t="str">
            <v>L3T5</v>
          </cell>
          <cell r="G748" t="str">
            <v>T</v>
          </cell>
          <cell r="H748" t="str">
            <v>Y25T64</v>
          </cell>
          <cell r="I748" t="str">
            <v>COP</v>
          </cell>
          <cell r="J748" t="str">
            <v>m</v>
          </cell>
          <cell r="K748" t="str">
            <v>Sample Survey</v>
          </cell>
        </row>
        <row r="749">
          <cell r="A749" t="str">
            <v>Colombia-L3T5-T-Y35T44</v>
          </cell>
          <cell r="B749" t="str">
            <v>COL</v>
          </cell>
          <cell r="C749" t="str">
            <v>Colombia</v>
          </cell>
          <cell r="D749" t="str">
            <v>2015</v>
          </cell>
          <cell r="E749" t="str">
            <v>FTFY_EARNERS</v>
          </cell>
          <cell r="F749" t="str">
            <v>L3T5</v>
          </cell>
          <cell r="G749" t="str">
            <v>T</v>
          </cell>
          <cell r="H749" t="str">
            <v>Y35T44</v>
          </cell>
          <cell r="I749" t="str">
            <v>COP</v>
          </cell>
          <cell r="J749" t="str">
            <v>m</v>
          </cell>
          <cell r="K749" t="str">
            <v>Sample Survey</v>
          </cell>
        </row>
        <row r="750">
          <cell r="A750" t="str">
            <v>Colombia-L3T5-T-Y45T54</v>
          </cell>
          <cell r="B750" t="str">
            <v>COL</v>
          </cell>
          <cell r="C750" t="str">
            <v>Colombia</v>
          </cell>
          <cell r="D750" t="str">
            <v>2015</v>
          </cell>
          <cell r="E750" t="str">
            <v>FTFY_EARNERS</v>
          </cell>
          <cell r="F750" t="str">
            <v>L3T5</v>
          </cell>
          <cell r="G750" t="str">
            <v>T</v>
          </cell>
          <cell r="H750" t="str">
            <v>Y45T54</v>
          </cell>
          <cell r="I750" t="str">
            <v>COP</v>
          </cell>
          <cell r="J750" t="str">
            <v>m</v>
          </cell>
          <cell r="K750" t="str">
            <v>Sample Survey</v>
          </cell>
        </row>
        <row r="751">
          <cell r="A751" t="str">
            <v>Colombia-L3T5-T-Y55T64</v>
          </cell>
          <cell r="B751" t="str">
            <v>COL</v>
          </cell>
          <cell r="C751" t="str">
            <v>Colombia</v>
          </cell>
          <cell r="D751" t="str">
            <v>2015</v>
          </cell>
          <cell r="E751" t="str">
            <v>FTFY_EARNERS</v>
          </cell>
          <cell r="F751" t="str">
            <v>L3T5</v>
          </cell>
          <cell r="G751" t="str">
            <v>T</v>
          </cell>
          <cell r="H751" t="str">
            <v>Y55T64</v>
          </cell>
          <cell r="I751" t="str">
            <v>COP</v>
          </cell>
          <cell r="J751" t="str">
            <v>m</v>
          </cell>
          <cell r="K751" t="str">
            <v>Sample Survey</v>
          </cell>
        </row>
        <row r="752">
          <cell r="A752" t="str">
            <v>Colombia-L4-F-Y25T34</v>
          </cell>
          <cell r="B752" t="str">
            <v>COL</v>
          </cell>
          <cell r="C752" t="str">
            <v>Colombia</v>
          </cell>
          <cell r="D752" t="str">
            <v>2015</v>
          </cell>
          <cell r="E752" t="str">
            <v>FTFY_EARNERS</v>
          </cell>
          <cell r="F752" t="str">
            <v>L4</v>
          </cell>
          <cell r="G752" t="str">
            <v>F</v>
          </cell>
          <cell r="H752" t="str">
            <v>Y25T34</v>
          </cell>
          <cell r="I752" t="str">
            <v>COP</v>
          </cell>
          <cell r="J752" t="str">
            <v>m</v>
          </cell>
          <cell r="K752" t="str">
            <v>Sample Survey</v>
          </cell>
        </row>
        <row r="753">
          <cell r="A753" t="str">
            <v>Colombia-L4-F-Y25T64</v>
          </cell>
          <cell r="B753" t="str">
            <v>COL</v>
          </cell>
          <cell r="C753" t="str">
            <v>Colombia</v>
          </cell>
          <cell r="D753" t="str">
            <v>2015</v>
          </cell>
          <cell r="E753" t="str">
            <v>FTFY_EARNERS</v>
          </cell>
          <cell r="F753" t="str">
            <v>L4</v>
          </cell>
          <cell r="G753" t="str">
            <v>F</v>
          </cell>
          <cell r="H753" t="str">
            <v>Y25T64</v>
          </cell>
          <cell r="I753" t="str">
            <v>COP</v>
          </cell>
          <cell r="J753" t="str">
            <v>m</v>
          </cell>
          <cell r="K753" t="str">
            <v>Sample Survey</v>
          </cell>
        </row>
        <row r="754">
          <cell r="A754" t="str">
            <v>Colombia-L4-F-Y35T44</v>
          </cell>
          <cell r="B754" t="str">
            <v>COL</v>
          </cell>
          <cell r="C754" t="str">
            <v>Colombia</v>
          </cell>
          <cell r="D754" t="str">
            <v>2015</v>
          </cell>
          <cell r="E754" t="str">
            <v>FTFY_EARNERS</v>
          </cell>
          <cell r="F754" t="str">
            <v>L4</v>
          </cell>
          <cell r="G754" t="str">
            <v>F</v>
          </cell>
          <cell r="H754" t="str">
            <v>Y35T44</v>
          </cell>
          <cell r="I754" t="str">
            <v>COP</v>
          </cell>
          <cell r="J754" t="str">
            <v>m</v>
          </cell>
          <cell r="K754" t="str">
            <v>Sample Survey</v>
          </cell>
        </row>
        <row r="755">
          <cell r="A755" t="str">
            <v>Colombia-L4-F-Y45T54</v>
          </cell>
          <cell r="B755" t="str">
            <v>COL</v>
          </cell>
          <cell r="C755" t="str">
            <v>Colombia</v>
          </cell>
          <cell r="D755" t="str">
            <v>2015</v>
          </cell>
          <cell r="E755" t="str">
            <v>FTFY_EARNERS</v>
          </cell>
          <cell r="F755" t="str">
            <v>L4</v>
          </cell>
          <cell r="G755" t="str">
            <v>F</v>
          </cell>
          <cell r="H755" t="str">
            <v>Y45T54</v>
          </cell>
          <cell r="I755" t="str">
            <v>COP</v>
          </cell>
          <cell r="J755" t="str">
            <v>m</v>
          </cell>
          <cell r="K755" t="str">
            <v>Sample Survey</v>
          </cell>
        </row>
        <row r="756">
          <cell r="A756" t="str">
            <v>Colombia-L4-F-Y55T64</v>
          </cell>
          <cell r="B756" t="str">
            <v>COL</v>
          </cell>
          <cell r="C756" t="str">
            <v>Colombia</v>
          </cell>
          <cell r="D756" t="str">
            <v>2015</v>
          </cell>
          <cell r="E756" t="str">
            <v>FTFY_EARNERS</v>
          </cell>
          <cell r="F756" t="str">
            <v>L4</v>
          </cell>
          <cell r="G756" t="str">
            <v>F</v>
          </cell>
          <cell r="H756" t="str">
            <v>Y55T64</v>
          </cell>
          <cell r="I756" t="str">
            <v>COP</v>
          </cell>
          <cell r="J756" t="str">
            <v>m</v>
          </cell>
          <cell r="K756" t="str">
            <v>Sample Survey</v>
          </cell>
        </row>
        <row r="757">
          <cell r="A757" t="str">
            <v>Colombia-L4-M-Y25T34</v>
          </cell>
          <cell r="B757" t="str">
            <v>COL</v>
          </cell>
          <cell r="C757" t="str">
            <v>Colombia</v>
          </cell>
          <cell r="D757" t="str">
            <v>2015</v>
          </cell>
          <cell r="E757" t="str">
            <v>FTFY_EARNERS</v>
          </cell>
          <cell r="F757" t="str">
            <v>L4</v>
          </cell>
          <cell r="G757" t="str">
            <v>M</v>
          </cell>
          <cell r="H757" t="str">
            <v>Y25T34</v>
          </cell>
          <cell r="I757" t="str">
            <v>COP</v>
          </cell>
          <cell r="J757" t="str">
            <v>m</v>
          </cell>
          <cell r="K757" t="str">
            <v>Sample Survey</v>
          </cell>
        </row>
        <row r="758">
          <cell r="A758" t="str">
            <v>Colombia-L4-M-Y25T64</v>
          </cell>
          <cell r="B758" t="str">
            <v>COL</v>
          </cell>
          <cell r="C758" t="str">
            <v>Colombia</v>
          </cell>
          <cell r="D758" t="str">
            <v>2015</v>
          </cell>
          <cell r="E758" t="str">
            <v>FTFY_EARNERS</v>
          </cell>
          <cell r="F758" t="str">
            <v>L4</v>
          </cell>
          <cell r="G758" t="str">
            <v>M</v>
          </cell>
          <cell r="H758" t="str">
            <v>Y25T64</v>
          </cell>
          <cell r="I758" t="str">
            <v>COP</v>
          </cell>
          <cell r="J758" t="str">
            <v>m</v>
          </cell>
          <cell r="K758" t="str">
            <v>Sample Survey</v>
          </cell>
        </row>
        <row r="759">
          <cell r="A759" t="str">
            <v>Colombia-L4-M-Y35T44</v>
          </cell>
          <cell r="B759" t="str">
            <v>COL</v>
          </cell>
          <cell r="C759" t="str">
            <v>Colombia</v>
          </cell>
          <cell r="D759" t="str">
            <v>2015</v>
          </cell>
          <cell r="E759" t="str">
            <v>FTFY_EARNERS</v>
          </cell>
          <cell r="F759" t="str">
            <v>L4</v>
          </cell>
          <cell r="G759" t="str">
            <v>M</v>
          </cell>
          <cell r="H759" t="str">
            <v>Y35T44</v>
          </cell>
          <cell r="I759" t="str">
            <v>COP</v>
          </cell>
          <cell r="J759" t="str">
            <v>m</v>
          </cell>
          <cell r="K759" t="str">
            <v>Sample Survey</v>
          </cell>
        </row>
        <row r="760">
          <cell r="A760" t="str">
            <v>Colombia-L4-M-Y45T54</v>
          </cell>
          <cell r="B760" t="str">
            <v>COL</v>
          </cell>
          <cell r="C760" t="str">
            <v>Colombia</v>
          </cell>
          <cell r="D760" t="str">
            <v>2015</v>
          </cell>
          <cell r="E760" t="str">
            <v>FTFY_EARNERS</v>
          </cell>
          <cell r="F760" t="str">
            <v>L4</v>
          </cell>
          <cell r="G760" t="str">
            <v>M</v>
          </cell>
          <cell r="H760" t="str">
            <v>Y45T54</v>
          </cell>
          <cell r="I760" t="str">
            <v>COP</v>
          </cell>
          <cell r="J760" t="str">
            <v>m</v>
          </cell>
          <cell r="K760" t="str">
            <v>Sample Survey</v>
          </cell>
        </row>
        <row r="761">
          <cell r="A761" t="str">
            <v>Colombia-L4-M-Y55T64</v>
          </cell>
          <cell r="B761" t="str">
            <v>COL</v>
          </cell>
          <cell r="C761" t="str">
            <v>Colombia</v>
          </cell>
          <cell r="D761" t="str">
            <v>2015</v>
          </cell>
          <cell r="E761" t="str">
            <v>FTFY_EARNERS</v>
          </cell>
          <cell r="F761" t="str">
            <v>L4</v>
          </cell>
          <cell r="G761" t="str">
            <v>M</v>
          </cell>
          <cell r="H761" t="str">
            <v>Y55T64</v>
          </cell>
          <cell r="I761" t="str">
            <v>COP</v>
          </cell>
          <cell r="J761" t="str">
            <v>m</v>
          </cell>
          <cell r="K761" t="str">
            <v>Sample Survey</v>
          </cell>
        </row>
        <row r="762">
          <cell r="A762" t="str">
            <v>Colombia-L4-T-Y25T34</v>
          </cell>
          <cell r="B762" t="str">
            <v>COL</v>
          </cell>
          <cell r="C762" t="str">
            <v>Colombia</v>
          </cell>
          <cell r="D762" t="str">
            <v>2015</v>
          </cell>
          <cell r="E762" t="str">
            <v>FTFY_EARNERS</v>
          </cell>
          <cell r="F762" t="str">
            <v>L4</v>
          </cell>
          <cell r="G762" t="str">
            <v>T</v>
          </cell>
          <cell r="H762" t="str">
            <v>Y25T34</v>
          </cell>
          <cell r="I762" t="str">
            <v>COP</v>
          </cell>
          <cell r="J762" t="str">
            <v>m</v>
          </cell>
          <cell r="K762" t="str">
            <v>Sample Survey</v>
          </cell>
        </row>
        <row r="763">
          <cell r="A763" t="str">
            <v>Colombia-L4-T-Y25T64</v>
          </cell>
          <cell r="B763" t="str">
            <v>COL</v>
          </cell>
          <cell r="C763" t="str">
            <v>Colombia</v>
          </cell>
          <cell r="D763" t="str">
            <v>2015</v>
          </cell>
          <cell r="E763" t="str">
            <v>FTFY_EARNERS</v>
          </cell>
          <cell r="F763" t="str">
            <v>L4</v>
          </cell>
          <cell r="G763" t="str">
            <v>T</v>
          </cell>
          <cell r="H763" t="str">
            <v>Y25T64</v>
          </cell>
          <cell r="I763" t="str">
            <v>COP</v>
          </cell>
          <cell r="J763" t="str">
            <v>m</v>
          </cell>
          <cell r="K763" t="str">
            <v>Sample Survey</v>
          </cell>
        </row>
        <row r="764">
          <cell r="A764" t="str">
            <v>Colombia-L4-T-Y35T44</v>
          </cell>
          <cell r="B764" t="str">
            <v>COL</v>
          </cell>
          <cell r="C764" t="str">
            <v>Colombia</v>
          </cell>
          <cell r="D764" t="str">
            <v>2015</v>
          </cell>
          <cell r="E764" t="str">
            <v>FTFY_EARNERS</v>
          </cell>
          <cell r="F764" t="str">
            <v>L4</v>
          </cell>
          <cell r="G764" t="str">
            <v>T</v>
          </cell>
          <cell r="H764" t="str">
            <v>Y35T44</v>
          </cell>
          <cell r="I764" t="str">
            <v>COP</v>
          </cell>
          <cell r="J764" t="str">
            <v>m</v>
          </cell>
          <cell r="K764" t="str">
            <v>Sample Survey</v>
          </cell>
        </row>
        <row r="765">
          <cell r="A765" t="str">
            <v>Colombia-L4-T-Y45T54</v>
          </cell>
          <cell r="B765" t="str">
            <v>COL</v>
          </cell>
          <cell r="C765" t="str">
            <v>Colombia</v>
          </cell>
          <cell r="D765" t="str">
            <v>2015</v>
          </cell>
          <cell r="E765" t="str">
            <v>FTFY_EARNERS</v>
          </cell>
          <cell r="F765" t="str">
            <v>L4</v>
          </cell>
          <cell r="G765" t="str">
            <v>T</v>
          </cell>
          <cell r="H765" t="str">
            <v>Y45T54</v>
          </cell>
          <cell r="I765" t="str">
            <v>COP</v>
          </cell>
          <cell r="J765" t="str">
            <v>m</v>
          </cell>
          <cell r="K765" t="str">
            <v>Sample Survey</v>
          </cell>
        </row>
        <row r="766">
          <cell r="A766" t="str">
            <v>Colombia-L4-T-Y55T64</v>
          </cell>
          <cell r="B766" t="str">
            <v>COL</v>
          </cell>
          <cell r="C766" t="str">
            <v>Colombia</v>
          </cell>
          <cell r="D766" t="str">
            <v>2015</v>
          </cell>
          <cell r="E766" t="str">
            <v>FTFY_EARNERS</v>
          </cell>
          <cell r="F766" t="str">
            <v>L4</v>
          </cell>
          <cell r="G766" t="str">
            <v>T</v>
          </cell>
          <cell r="H766" t="str">
            <v>Y55T64</v>
          </cell>
          <cell r="I766" t="str">
            <v>COP</v>
          </cell>
          <cell r="J766" t="str">
            <v>m</v>
          </cell>
          <cell r="K766" t="str">
            <v>Sample Survey</v>
          </cell>
        </row>
        <row r="767">
          <cell r="A767" t="str">
            <v>Colombia-L5-F-Y25T34</v>
          </cell>
          <cell r="B767" t="str">
            <v>COL</v>
          </cell>
          <cell r="C767" t="str">
            <v>Colombia</v>
          </cell>
          <cell r="D767" t="str">
            <v>2015</v>
          </cell>
          <cell r="E767" t="str">
            <v>FTFY_EARNERS</v>
          </cell>
          <cell r="F767" t="str">
            <v>L5</v>
          </cell>
          <cell r="G767" t="str">
            <v>F</v>
          </cell>
          <cell r="H767" t="str">
            <v>Y25T34</v>
          </cell>
          <cell r="I767" t="str">
            <v>COP</v>
          </cell>
          <cell r="J767" t="str">
            <v>m</v>
          </cell>
          <cell r="K767" t="str">
            <v>Sample Survey</v>
          </cell>
        </row>
        <row r="768">
          <cell r="A768" t="str">
            <v>Colombia-L5-F-Y25T64</v>
          </cell>
          <cell r="B768" t="str">
            <v>COL</v>
          </cell>
          <cell r="C768" t="str">
            <v>Colombia</v>
          </cell>
          <cell r="D768" t="str">
            <v>2015</v>
          </cell>
          <cell r="E768" t="str">
            <v>FTFY_EARNERS</v>
          </cell>
          <cell r="F768" t="str">
            <v>L5</v>
          </cell>
          <cell r="G768" t="str">
            <v>F</v>
          </cell>
          <cell r="H768" t="str">
            <v>Y25T64</v>
          </cell>
          <cell r="I768" t="str">
            <v>COP</v>
          </cell>
          <cell r="J768" t="str">
            <v>m</v>
          </cell>
          <cell r="K768" t="str">
            <v>Sample Survey</v>
          </cell>
        </row>
        <row r="769">
          <cell r="A769" t="str">
            <v>Colombia-L5-F-Y35T44</v>
          </cell>
          <cell r="B769" t="str">
            <v>COL</v>
          </cell>
          <cell r="C769" t="str">
            <v>Colombia</v>
          </cell>
          <cell r="D769" t="str">
            <v>2015</v>
          </cell>
          <cell r="E769" t="str">
            <v>FTFY_EARNERS</v>
          </cell>
          <cell r="F769" t="str">
            <v>L5</v>
          </cell>
          <cell r="G769" t="str">
            <v>F</v>
          </cell>
          <cell r="H769" t="str">
            <v>Y35T44</v>
          </cell>
          <cell r="I769" t="str">
            <v>COP</v>
          </cell>
          <cell r="J769" t="str">
            <v>m</v>
          </cell>
          <cell r="K769" t="str">
            <v>Sample Survey</v>
          </cell>
        </row>
        <row r="770">
          <cell r="A770" t="str">
            <v>Colombia-L5-F-Y45T54</v>
          </cell>
          <cell r="B770" t="str">
            <v>COL</v>
          </cell>
          <cell r="C770" t="str">
            <v>Colombia</v>
          </cell>
          <cell r="D770" t="str">
            <v>2015</v>
          </cell>
          <cell r="E770" t="str">
            <v>FTFY_EARNERS</v>
          </cell>
          <cell r="F770" t="str">
            <v>L5</v>
          </cell>
          <cell r="G770" t="str">
            <v>F</v>
          </cell>
          <cell r="H770" t="str">
            <v>Y45T54</v>
          </cell>
          <cell r="I770" t="str">
            <v>COP</v>
          </cell>
          <cell r="J770" t="str">
            <v>m</v>
          </cell>
          <cell r="K770" t="str">
            <v>Sample Survey</v>
          </cell>
        </row>
        <row r="771">
          <cell r="A771" t="str">
            <v>Colombia-L5-F-Y55T64</v>
          </cell>
          <cell r="B771" t="str">
            <v>COL</v>
          </cell>
          <cell r="C771" t="str">
            <v>Colombia</v>
          </cell>
          <cell r="D771" t="str">
            <v>2015</v>
          </cell>
          <cell r="E771" t="str">
            <v>FTFY_EARNERS</v>
          </cell>
          <cell r="F771" t="str">
            <v>L5</v>
          </cell>
          <cell r="G771" t="str">
            <v>F</v>
          </cell>
          <cell r="H771" t="str">
            <v>Y55T64</v>
          </cell>
          <cell r="I771" t="str">
            <v>COP</v>
          </cell>
          <cell r="J771" t="str">
            <v>m</v>
          </cell>
          <cell r="K771" t="str">
            <v>Sample Survey</v>
          </cell>
        </row>
        <row r="772">
          <cell r="A772" t="str">
            <v>Colombia-L5-M-Y25T34</v>
          </cell>
          <cell r="B772" t="str">
            <v>COL</v>
          </cell>
          <cell r="C772" t="str">
            <v>Colombia</v>
          </cell>
          <cell r="D772" t="str">
            <v>2015</v>
          </cell>
          <cell r="E772" t="str">
            <v>FTFY_EARNERS</v>
          </cell>
          <cell r="F772" t="str">
            <v>L5</v>
          </cell>
          <cell r="G772" t="str">
            <v>M</v>
          </cell>
          <cell r="H772" t="str">
            <v>Y25T34</v>
          </cell>
          <cell r="I772" t="str">
            <v>COP</v>
          </cell>
          <cell r="J772" t="str">
            <v>m</v>
          </cell>
          <cell r="K772" t="str">
            <v>Sample Survey</v>
          </cell>
        </row>
        <row r="773">
          <cell r="A773" t="str">
            <v>Colombia-L5-M-Y25T64</v>
          </cell>
          <cell r="B773" t="str">
            <v>COL</v>
          </cell>
          <cell r="C773" t="str">
            <v>Colombia</v>
          </cell>
          <cell r="D773" t="str">
            <v>2015</v>
          </cell>
          <cell r="E773" t="str">
            <v>FTFY_EARNERS</v>
          </cell>
          <cell r="F773" t="str">
            <v>L5</v>
          </cell>
          <cell r="G773" t="str">
            <v>M</v>
          </cell>
          <cell r="H773" t="str">
            <v>Y25T64</v>
          </cell>
          <cell r="I773" t="str">
            <v>COP</v>
          </cell>
          <cell r="J773" t="str">
            <v>m</v>
          </cell>
          <cell r="K773" t="str">
            <v>Sample Survey</v>
          </cell>
        </row>
        <row r="774">
          <cell r="A774" t="str">
            <v>Colombia-L5-M-Y35T44</v>
          </cell>
          <cell r="B774" t="str">
            <v>COL</v>
          </cell>
          <cell r="C774" t="str">
            <v>Colombia</v>
          </cell>
          <cell r="D774" t="str">
            <v>2015</v>
          </cell>
          <cell r="E774" t="str">
            <v>FTFY_EARNERS</v>
          </cell>
          <cell r="F774" t="str">
            <v>L5</v>
          </cell>
          <cell r="G774" t="str">
            <v>M</v>
          </cell>
          <cell r="H774" t="str">
            <v>Y35T44</v>
          </cell>
          <cell r="I774" t="str">
            <v>COP</v>
          </cell>
          <cell r="J774" t="str">
            <v>m</v>
          </cell>
          <cell r="K774" t="str">
            <v>Sample Survey</v>
          </cell>
        </row>
        <row r="775">
          <cell r="A775" t="str">
            <v>Colombia-L5-M-Y45T54</v>
          </cell>
          <cell r="B775" t="str">
            <v>COL</v>
          </cell>
          <cell r="C775" t="str">
            <v>Colombia</v>
          </cell>
          <cell r="D775" t="str">
            <v>2015</v>
          </cell>
          <cell r="E775" t="str">
            <v>FTFY_EARNERS</v>
          </cell>
          <cell r="F775" t="str">
            <v>L5</v>
          </cell>
          <cell r="G775" t="str">
            <v>M</v>
          </cell>
          <cell r="H775" t="str">
            <v>Y45T54</v>
          </cell>
          <cell r="I775" t="str">
            <v>COP</v>
          </cell>
          <cell r="J775" t="str">
            <v>m</v>
          </cell>
          <cell r="K775" t="str">
            <v>Sample Survey</v>
          </cell>
        </row>
        <row r="776">
          <cell r="A776" t="str">
            <v>Colombia-L5-M-Y55T64</v>
          </cell>
          <cell r="B776" t="str">
            <v>COL</v>
          </cell>
          <cell r="C776" t="str">
            <v>Colombia</v>
          </cell>
          <cell r="D776" t="str">
            <v>2015</v>
          </cell>
          <cell r="E776" t="str">
            <v>FTFY_EARNERS</v>
          </cell>
          <cell r="F776" t="str">
            <v>L5</v>
          </cell>
          <cell r="G776" t="str">
            <v>M</v>
          </cell>
          <cell r="H776" t="str">
            <v>Y55T64</v>
          </cell>
          <cell r="I776" t="str">
            <v>COP</v>
          </cell>
          <cell r="J776" t="str">
            <v>m</v>
          </cell>
          <cell r="K776" t="str">
            <v>Sample Survey</v>
          </cell>
        </row>
        <row r="777">
          <cell r="A777" t="str">
            <v>Colombia-L5-T-Y25T34</v>
          </cell>
          <cell r="B777" t="str">
            <v>COL</v>
          </cell>
          <cell r="C777" t="str">
            <v>Colombia</v>
          </cell>
          <cell r="D777" t="str">
            <v>2015</v>
          </cell>
          <cell r="E777" t="str">
            <v>FTFY_EARNERS</v>
          </cell>
          <cell r="F777" t="str">
            <v>L5</v>
          </cell>
          <cell r="G777" t="str">
            <v>T</v>
          </cell>
          <cell r="H777" t="str">
            <v>Y25T34</v>
          </cell>
          <cell r="I777" t="str">
            <v>COP</v>
          </cell>
          <cell r="J777" t="str">
            <v>m</v>
          </cell>
          <cell r="K777" t="str">
            <v>Sample Survey</v>
          </cell>
        </row>
        <row r="778">
          <cell r="A778" t="str">
            <v>Colombia-L5-T-Y25T64</v>
          </cell>
          <cell r="B778" t="str">
            <v>COL</v>
          </cell>
          <cell r="C778" t="str">
            <v>Colombia</v>
          </cell>
          <cell r="D778" t="str">
            <v>2015</v>
          </cell>
          <cell r="E778" t="str">
            <v>FTFY_EARNERS</v>
          </cell>
          <cell r="F778" t="str">
            <v>L5</v>
          </cell>
          <cell r="G778" t="str">
            <v>T</v>
          </cell>
          <cell r="H778" t="str">
            <v>Y25T64</v>
          </cell>
          <cell r="I778" t="str">
            <v>COP</v>
          </cell>
          <cell r="J778" t="str">
            <v>m</v>
          </cell>
          <cell r="K778" t="str">
            <v>Sample Survey</v>
          </cell>
        </row>
        <row r="779">
          <cell r="A779" t="str">
            <v>Colombia-L5-T-Y35T44</v>
          </cell>
          <cell r="B779" t="str">
            <v>COL</v>
          </cell>
          <cell r="C779" t="str">
            <v>Colombia</v>
          </cell>
          <cell r="D779" t="str">
            <v>2015</v>
          </cell>
          <cell r="E779" t="str">
            <v>FTFY_EARNERS</v>
          </cell>
          <cell r="F779" t="str">
            <v>L5</v>
          </cell>
          <cell r="G779" t="str">
            <v>T</v>
          </cell>
          <cell r="H779" t="str">
            <v>Y35T44</v>
          </cell>
          <cell r="I779" t="str">
            <v>COP</v>
          </cell>
          <cell r="J779" t="str">
            <v>m</v>
          </cell>
          <cell r="K779" t="str">
            <v>Sample Survey</v>
          </cell>
        </row>
        <row r="780">
          <cell r="A780" t="str">
            <v>Colombia-L5-T-Y45T54</v>
          </cell>
          <cell r="B780" t="str">
            <v>COL</v>
          </cell>
          <cell r="C780" t="str">
            <v>Colombia</v>
          </cell>
          <cell r="D780" t="str">
            <v>2015</v>
          </cell>
          <cell r="E780" t="str">
            <v>FTFY_EARNERS</v>
          </cell>
          <cell r="F780" t="str">
            <v>L5</v>
          </cell>
          <cell r="G780" t="str">
            <v>T</v>
          </cell>
          <cell r="H780" t="str">
            <v>Y45T54</v>
          </cell>
          <cell r="I780" t="str">
            <v>COP</v>
          </cell>
          <cell r="J780" t="str">
            <v>m</v>
          </cell>
          <cell r="K780" t="str">
            <v>Sample Survey</v>
          </cell>
        </row>
        <row r="781">
          <cell r="A781" t="str">
            <v>Colombia-L5-T-Y55T64</v>
          </cell>
          <cell r="B781" t="str">
            <v>COL</v>
          </cell>
          <cell r="C781" t="str">
            <v>Colombia</v>
          </cell>
          <cell r="D781" t="str">
            <v>2015</v>
          </cell>
          <cell r="E781" t="str">
            <v>FTFY_EARNERS</v>
          </cell>
          <cell r="F781" t="str">
            <v>L5</v>
          </cell>
          <cell r="G781" t="str">
            <v>T</v>
          </cell>
          <cell r="H781" t="str">
            <v>Y55T64</v>
          </cell>
          <cell r="I781" t="str">
            <v>COP</v>
          </cell>
          <cell r="J781" t="str">
            <v>m</v>
          </cell>
          <cell r="K781" t="str">
            <v>Sample Survey</v>
          </cell>
        </row>
        <row r="782">
          <cell r="A782" t="str">
            <v>Colombia-L5T8-F-Y25T34</v>
          </cell>
          <cell r="B782" t="str">
            <v>COL</v>
          </cell>
          <cell r="C782" t="str">
            <v>Colombia</v>
          </cell>
          <cell r="D782" t="str">
            <v>2015</v>
          </cell>
          <cell r="E782" t="str">
            <v>FTFY_EARNERS</v>
          </cell>
          <cell r="F782" t="str">
            <v>L5T8</v>
          </cell>
          <cell r="G782" t="str">
            <v>F</v>
          </cell>
          <cell r="H782" t="str">
            <v>Y25T34</v>
          </cell>
          <cell r="I782" t="str">
            <v>COP</v>
          </cell>
          <cell r="J782">
            <v>19628982</v>
          </cell>
          <cell r="K782" t="str">
            <v>Sample Survey</v>
          </cell>
        </row>
        <row r="783">
          <cell r="A783" t="str">
            <v>Colombia-L5T8-F-Y25T64</v>
          </cell>
          <cell r="B783" t="str">
            <v>COL</v>
          </cell>
          <cell r="C783" t="str">
            <v>Colombia</v>
          </cell>
          <cell r="D783" t="str">
            <v>2015</v>
          </cell>
          <cell r="E783" t="str">
            <v>FTFY_EARNERS</v>
          </cell>
          <cell r="F783" t="str">
            <v>L5T8</v>
          </cell>
          <cell r="G783" t="str">
            <v>F</v>
          </cell>
          <cell r="H783" t="str">
            <v>Y25T64</v>
          </cell>
          <cell r="I783" t="str">
            <v>COP</v>
          </cell>
          <cell r="J783">
            <v>23099272</v>
          </cell>
          <cell r="K783" t="str">
            <v>Sample Survey</v>
          </cell>
        </row>
        <row r="784">
          <cell r="A784" t="str">
            <v>Colombia-L5T8-F-Y35T44</v>
          </cell>
          <cell r="B784" t="str">
            <v>COL</v>
          </cell>
          <cell r="C784" t="str">
            <v>Colombia</v>
          </cell>
          <cell r="D784" t="str">
            <v>2015</v>
          </cell>
          <cell r="E784" t="str">
            <v>FTFY_EARNERS</v>
          </cell>
          <cell r="F784" t="str">
            <v>L5T8</v>
          </cell>
          <cell r="G784" t="str">
            <v>F</v>
          </cell>
          <cell r="H784" t="str">
            <v>Y35T44</v>
          </cell>
          <cell r="I784" t="str">
            <v>COP</v>
          </cell>
          <cell r="J784">
            <v>24440170</v>
          </cell>
          <cell r="K784" t="str">
            <v>Sample Survey</v>
          </cell>
        </row>
        <row r="785">
          <cell r="A785" t="str">
            <v>Colombia-L5T8-F-Y45T54</v>
          </cell>
          <cell r="B785" t="str">
            <v>COL</v>
          </cell>
          <cell r="C785" t="str">
            <v>Colombia</v>
          </cell>
          <cell r="D785" t="str">
            <v>2015</v>
          </cell>
          <cell r="E785" t="str">
            <v>FTFY_EARNERS</v>
          </cell>
          <cell r="F785" t="str">
            <v>L5T8</v>
          </cell>
          <cell r="G785" t="str">
            <v>F</v>
          </cell>
          <cell r="H785" t="str">
            <v>Y45T54</v>
          </cell>
          <cell r="I785" t="str">
            <v>COP</v>
          </cell>
          <cell r="J785">
            <v>27146984</v>
          </cell>
          <cell r="K785" t="str">
            <v>Sample Survey</v>
          </cell>
        </row>
        <row r="786">
          <cell r="A786" t="str">
            <v>Colombia-L5T8-F-Y55T64</v>
          </cell>
          <cell r="B786" t="str">
            <v>COL</v>
          </cell>
          <cell r="C786" t="str">
            <v>Colombia</v>
          </cell>
          <cell r="D786" t="str">
            <v>2015</v>
          </cell>
          <cell r="E786" t="str">
            <v>FTFY_EARNERS</v>
          </cell>
          <cell r="F786" t="str">
            <v>L5T8</v>
          </cell>
          <cell r="G786" t="str">
            <v>F</v>
          </cell>
          <cell r="H786" t="str">
            <v>Y55T64</v>
          </cell>
          <cell r="I786" t="str">
            <v>COP</v>
          </cell>
          <cell r="J786">
            <v>29359710</v>
          </cell>
          <cell r="K786" t="str">
            <v>Sample Survey</v>
          </cell>
        </row>
        <row r="787">
          <cell r="A787" t="str">
            <v>Colombia-L5T8-M-Y25T34</v>
          </cell>
          <cell r="B787" t="str">
            <v>COL</v>
          </cell>
          <cell r="C787" t="str">
            <v>Colombia</v>
          </cell>
          <cell r="D787" t="str">
            <v>2015</v>
          </cell>
          <cell r="E787" t="str">
            <v>FTFY_EARNERS</v>
          </cell>
          <cell r="F787" t="str">
            <v>L5T8</v>
          </cell>
          <cell r="G787" t="str">
            <v>M</v>
          </cell>
          <cell r="H787" t="str">
            <v>Y25T34</v>
          </cell>
          <cell r="I787" t="str">
            <v>COP</v>
          </cell>
          <cell r="J787">
            <v>23177654</v>
          </cell>
          <cell r="K787" t="str">
            <v>Sample Survey</v>
          </cell>
        </row>
        <row r="788">
          <cell r="A788" t="str">
            <v>Colombia-L5T8-M-Y25T64</v>
          </cell>
          <cell r="B788" t="str">
            <v>COL</v>
          </cell>
          <cell r="C788" t="str">
            <v>Colombia</v>
          </cell>
          <cell r="D788" t="str">
            <v>2015</v>
          </cell>
          <cell r="E788" t="str">
            <v>FTFY_EARNERS</v>
          </cell>
          <cell r="F788" t="str">
            <v>L5T8</v>
          </cell>
          <cell r="G788" t="str">
            <v>M</v>
          </cell>
          <cell r="H788" t="str">
            <v>Y25T64</v>
          </cell>
          <cell r="I788" t="str">
            <v>COP</v>
          </cell>
          <cell r="J788">
            <v>30334034</v>
          </cell>
          <cell r="K788" t="str">
            <v>Sample Survey</v>
          </cell>
        </row>
        <row r="789">
          <cell r="A789" t="str">
            <v>Colombia-L5T8-M-Y35T44</v>
          </cell>
          <cell r="B789" t="str">
            <v>COL</v>
          </cell>
          <cell r="C789" t="str">
            <v>Colombia</v>
          </cell>
          <cell r="D789" t="str">
            <v>2015</v>
          </cell>
          <cell r="E789" t="str">
            <v>FTFY_EARNERS</v>
          </cell>
          <cell r="F789" t="str">
            <v>L5T8</v>
          </cell>
          <cell r="G789" t="str">
            <v>M</v>
          </cell>
          <cell r="H789" t="str">
            <v>Y35T44</v>
          </cell>
          <cell r="I789" t="str">
            <v>COP</v>
          </cell>
          <cell r="J789">
            <v>32418006</v>
          </cell>
          <cell r="K789" t="str">
            <v>Sample Survey</v>
          </cell>
        </row>
        <row r="790">
          <cell r="A790" t="str">
            <v>Colombia-L5T8-M-Y45T54</v>
          </cell>
          <cell r="B790" t="str">
            <v>COL</v>
          </cell>
          <cell r="C790" t="str">
            <v>Colombia</v>
          </cell>
          <cell r="D790" t="str">
            <v>2015</v>
          </cell>
          <cell r="E790" t="str">
            <v>FTFY_EARNERS</v>
          </cell>
          <cell r="F790" t="str">
            <v>L5T8</v>
          </cell>
          <cell r="G790" t="str">
            <v>M</v>
          </cell>
          <cell r="H790" t="str">
            <v>Y45T54</v>
          </cell>
          <cell r="I790" t="str">
            <v>COP</v>
          </cell>
          <cell r="J790">
            <v>35171648</v>
          </cell>
          <cell r="K790" t="str">
            <v>Sample Survey</v>
          </cell>
        </row>
        <row r="791">
          <cell r="A791" t="str">
            <v>Colombia-L5T8-M-Y55T64</v>
          </cell>
          <cell r="B791" t="str">
            <v>COL</v>
          </cell>
          <cell r="C791" t="str">
            <v>Colombia</v>
          </cell>
          <cell r="D791" t="str">
            <v>2015</v>
          </cell>
          <cell r="E791" t="str">
            <v>FTFY_EARNERS</v>
          </cell>
          <cell r="F791" t="str">
            <v>L5T8</v>
          </cell>
          <cell r="G791" t="str">
            <v>M</v>
          </cell>
          <cell r="H791" t="str">
            <v>Y55T64</v>
          </cell>
          <cell r="I791" t="str">
            <v>COP</v>
          </cell>
          <cell r="J791">
            <v>43628660</v>
          </cell>
          <cell r="K791" t="str">
            <v>Sample Survey</v>
          </cell>
        </row>
        <row r="792">
          <cell r="A792" t="str">
            <v>Colombia-L5T8-T-Y25T34</v>
          </cell>
          <cell r="B792" t="str">
            <v>COL</v>
          </cell>
          <cell r="C792" t="str">
            <v>Colombia</v>
          </cell>
          <cell r="D792" t="str">
            <v>2015</v>
          </cell>
          <cell r="E792" t="str">
            <v>FTFY_EARNERS</v>
          </cell>
          <cell r="F792" t="str">
            <v>L5T8</v>
          </cell>
          <cell r="G792" t="str">
            <v>T</v>
          </cell>
          <cell r="H792" t="str">
            <v>Y25T34</v>
          </cell>
          <cell r="I792" t="str">
            <v>COP</v>
          </cell>
          <cell r="J792">
            <v>21320044</v>
          </cell>
          <cell r="K792" t="str">
            <v>Sample Survey</v>
          </cell>
        </row>
        <row r="793">
          <cell r="A793" t="str">
            <v>Colombia-L5T8-T-Y25T64</v>
          </cell>
          <cell r="B793" t="str">
            <v>COL</v>
          </cell>
          <cell r="C793" t="str">
            <v>Colombia</v>
          </cell>
          <cell r="D793" t="str">
            <v>2015</v>
          </cell>
          <cell r="E793" t="str">
            <v>FTFY_EARNERS</v>
          </cell>
          <cell r="F793" t="str">
            <v>L5T8</v>
          </cell>
          <cell r="G793" t="str">
            <v>T</v>
          </cell>
          <cell r="H793" t="str">
            <v>Y25T64</v>
          </cell>
          <cell r="I793" t="str">
            <v>COP</v>
          </cell>
          <cell r="J793">
            <v>26718260</v>
          </cell>
          <cell r="K793" t="str">
            <v>Sample Survey</v>
          </cell>
        </row>
        <row r="794">
          <cell r="A794" t="str">
            <v>Colombia-L5T8-T-Y35T44</v>
          </cell>
          <cell r="B794" t="str">
            <v>COL</v>
          </cell>
          <cell r="C794" t="str">
            <v>Colombia</v>
          </cell>
          <cell r="D794" t="str">
            <v>2015</v>
          </cell>
          <cell r="E794" t="str">
            <v>FTFY_EARNERS</v>
          </cell>
          <cell r="F794" t="str">
            <v>L5T8</v>
          </cell>
          <cell r="G794" t="str">
            <v>T</v>
          </cell>
          <cell r="H794" t="str">
            <v>Y35T44</v>
          </cell>
          <cell r="I794" t="str">
            <v>COP</v>
          </cell>
          <cell r="J794">
            <v>28328682</v>
          </cell>
          <cell r="K794" t="str">
            <v>Sample Survey</v>
          </cell>
        </row>
        <row r="795">
          <cell r="A795" t="str">
            <v>Colombia-L5T8-T-Y45T54</v>
          </cell>
          <cell r="B795" t="str">
            <v>COL</v>
          </cell>
          <cell r="C795" t="str">
            <v>Colombia</v>
          </cell>
          <cell r="D795" t="str">
            <v>2015</v>
          </cell>
          <cell r="E795" t="str">
            <v>FTFY_EARNERS</v>
          </cell>
          <cell r="F795" t="str">
            <v>L5T8</v>
          </cell>
          <cell r="G795" t="str">
            <v>T</v>
          </cell>
          <cell r="H795" t="str">
            <v>Y45T54</v>
          </cell>
          <cell r="I795" t="str">
            <v>COP</v>
          </cell>
          <cell r="J795">
            <v>31378068</v>
          </cell>
          <cell r="K795" t="str">
            <v>Sample Survey</v>
          </cell>
        </row>
        <row r="796">
          <cell r="A796" t="str">
            <v>Colombia-L5T8-T-Y55T64</v>
          </cell>
          <cell r="B796" t="str">
            <v>COL</v>
          </cell>
          <cell r="C796" t="str">
            <v>Colombia</v>
          </cell>
          <cell r="D796" t="str">
            <v>2015</v>
          </cell>
          <cell r="E796" t="str">
            <v>FTFY_EARNERS</v>
          </cell>
          <cell r="F796" t="str">
            <v>L5T8</v>
          </cell>
          <cell r="G796" t="str">
            <v>T</v>
          </cell>
          <cell r="H796" t="str">
            <v>Y55T64</v>
          </cell>
          <cell r="I796" t="str">
            <v>COP</v>
          </cell>
          <cell r="J796">
            <v>38019544</v>
          </cell>
          <cell r="K796" t="str">
            <v>Sample Survey</v>
          </cell>
        </row>
        <row r="797">
          <cell r="A797" t="str">
            <v>Colombia-L6-F-Y25T34</v>
          </cell>
          <cell r="B797" t="str">
            <v>COL</v>
          </cell>
          <cell r="C797" t="str">
            <v>Colombia</v>
          </cell>
          <cell r="D797" t="str">
            <v>2015</v>
          </cell>
          <cell r="E797" t="str">
            <v>FTFY_EARNERS</v>
          </cell>
          <cell r="F797" t="str">
            <v>L6</v>
          </cell>
          <cell r="G797" t="str">
            <v>F</v>
          </cell>
          <cell r="H797" t="str">
            <v>Y25T34</v>
          </cell>
          <cell r="I797" t="str">
            <v>COP</v>
          </cell>
          <cell r="J797" t="str">
            <v>m</v>
          </cell>
          <cell r="K797" t="str">
            <v>Sample Survey</v>
          </cell>
        </row>
        <row r="798">
          <cell r="A798" t="str">
            <v>Colombia-L6-F-Y25T64</v>
          </cell>
          <cell r="B798" t="str">
            <v>COL</v>
          </cell>
          <cell r="C798" t="str">
            <v>Colombia</v>
          </cell>
          <cell r="D798" t="str">
            <v>2015</v>
          </cell>
          <cell r="E798" t="str">
            <v>FTFY_EARNERS</v>
          </cell>
          <cell r="F798" t="str">
            <v>L6</v>
          </cell>
          <cell r="G798" t="str">
            <v>F</v>
          </cell>
          <cell r="H798" t="str">
            <v>Y25T64</v>
          </cell>
          <cell r="I798" t="str">
            <v>COP</v>
          </cell>
          <cell r="J798" t="str">
            <v>m</v>
          </cell>
          <cell r="K798" t="str">
            <v>Sample Survey</v>
          </cell>
        </row>
        <row r="799">
          <cell r="A799" t="str">
            <v>Colombia-L6-F-Y35T44</v>
          </cell>
          <cell r="B799" t="str">
            <v>COL</v>
          </cell>
          <cell r="C799" t="str">
            <v>Colombia</v>
          </cell>
          <cell r="D799" t="str">
            <v>2015</v>
          </cell>
          <cell r="E799" t="str">
            <v>FTFY_EARNERS</v>
          </cell>
          <cell r="F799" t="str">
            <v>L6</v>
          </cell>
          <cell r="G799" t="str">
            <v>F</v>
          </cell>
          <cell r="H799" t="str">
            <v>Y35T44</v>
          </cell>
          <cell r="I799" t="str">
            <v>COP</v>
          </cell>
          <cell r="J799" t="str">
            <v>m</v>
          </cell>
          <cell r="K799" t="str">
            <v>Sample Survey</v>
          </cell>
        </row>
        <row r="800">
          <cell r="A800" t="str">
            <v>Colombia-L6-F-Y45T54</v>
          </cell>
          <cell r="B800" t="str">
            <v>COL</v>
          </cell>
          <cell r="C800" t="str">
            <v>Colombia</v>
          </cell>
          <cell r="D800" t="str">
            <v>2015</v>
          </cell>
          <cell r="E800" t="str">
            <v>FTFY_EARNERS</v>
          </cell>
          <cell r="F800" t="str">
            <v>L6</v>
          </cell>
          <cell r="G800" t="str">
            <v>F</v>
          </cell>
          <cell r="H800" t="str">
            <v>Y45T54</v>
          </cell>
          <cell r="I800" t="str">
            <v>COP</v>
          </cell>
          <cell r="J800" t="str">
            <v>m</v>
          </cell>
          <cell r="K800" t="str">
            <v>Sample Survey</v>
          </cell>
        </row>
        <row r="801">
          <cell r="A801" t="str">
            <v>Colombia-L6-F-Y55T64</v>
          </cell>
          <cell r="B801" t="str">
            <v>COL</v>
          </cell>
          <cell r="C801" t="str">
            <v>Colombia</v>
          </cell>
          <cell r="D801" t="str">
            <v>2015</v>
          </cell>
          <cell r="E801" t="str">
            <v>FTFY_EARNERS</v>
          </cell>
          <cell r="F801" t="str">
            <v>L6</v>
          </cell>
          <cell r="G801" t="str">
            <v>F</v>
          </cell>
          <cell r="H801" t="str">
            <v>Y55T64</v>
          </cell>
          <cell r="I801" t="str">
            <v>COP</v>
          </cell>
          <cell r="J801" t="str">
            <v>m</v>
          </cell>
          <cell r="K801" t="str">
            <v>Sample Survey</v>
          </cell>
        </row>
        <row r="802">
          <cell r="A802" t="str">
            <v>Colombia-L6-M-Y25T34</v>
          </cell>
          <cell r="B802" t="str">
            <v>COL</v>
          </cell>
          <cell r="C802" t="str">
            <v>Colombia</v>
          </cell>
          <cell r="D802" t="str">
            <v>2015</v>
          </cell>
          <cell r="E802" t="str">
            <v>FTFY_EARNERS</v>
          </cell>
          <cell r="F802" t="str">
            <v>L6</v>
          </cell>
          <cell r="G802" t="str">
            <v>M</v>
          </cell>
          <cell r="H802" t="str">
            <v>Y25T34</v>
          </cell>
          <cell r="I802" t="str">
            <v>COP</v>
          </cell>
          <cell r="J802" t="str">
            <v>m</v>
          </cell>
          <cell r="K802" t="str">
            <v>Sample Survey</v>
          </cell>
        </row>
        <row r="803">
          <cell r="A803" t="str">
            <v>Colombia-L6-M-Y25T64</v>
          </cell>
          <cell r="B803" t="str">
            <v>COL</v>
          </cell>
          <cell r="C803" t="str">
            <v>Colombia</v>
          </cell>
          <cell r="D803" t="str">
            <v>2015</v>
          </cell>
          <cell r="E803" t="str">
            <v>FTFY_EARNERS</v>
          </cell>
          <cell r="F803" t="str">
            <v>L6</v>
          </cell>
          <cell r="G803" t="str">
            <v>M</v>
          </cell>
          <cell r="H803" t="str">
            <v>Y25T64</v>
          </cell>
          <cell r="I803" t="str">
            <v>COP</v>
          </cell>
          <cell r="J803" t="str">
            <v>m</v>
          </cell>
          <cell r="K803" t="str">
            <v>Sample Survey</v>
          </cell>
        </row>
        <row r="804">
          <cell r="A804" t="str">
            <v>Colombia-L6-M-Y35T44</v>
          </cell>
          <cell r="B804" t="str">
            <v>COL</v>
          </cell>
          <cell r="C804" t="str">
            <v>Colombia</v>
          </cell>
          <cell r="D804" t="str">
            <v>2015</v>
          </cell>
          <cell r="E804" t="str">
            <v>FTFY_EARNERS</v>
          </cell>
          <cell r="F804" t="str">
            <v>L6</v>
          </cell>
          <cell r="G804" t="str">
            <v>M</v>
          </cell>
          <cell r="H804" t="str">
            <v>Y35T44</v>
          </cell>
          <cell r="I804" t="str">
            <v>COP</v>
          </cell>
          <cell r="J804" t="str">
            <v>m</v>
          </cell>
          <cell r="K804" t="str">
            <v>Sample Survey</v>
          </cell>
        </row>
        <row r="805">
          <cell r="A805" t="str">
            <v>Colombia-L6-M-Y45T54</v>
          </cell>
          <cell r="B805" t="str">
            <v>COL</v>
          </cell>
          <cell r="C805" t="str">
            <v>Colombia</v>
          </cell>
          <cell r="D805" t="str">
            <v>2015</v>
          </cell>
          <cell r="E805" t="str">
            <v>FTFY_EARNERS</v>
          </cell>
          <cell r="F805" t="str">
            <v>L6</v>
          </cell>
          <cell r="G805" t="str">
            <v>M</v>
          </cell>
          <cell r="H805" t="str">
            <v>Y45T54</v>
          </cell>
          <cell r="I805" t="str">
            <v>COP</v>
          </cell>
          <cell r="J805" t="str">
            <v>m</v>
          </cell>
          <cell r="K805" t="str">
            <v>Sample Survey</v>
          </cell>
        </row>
        <row r="806">
          <cell r="A806" t="str">
            <v>Colombia-L6-M-Y55T64</v>
          </cell>
          <cell r="B806" t="str">
            <v>COL</v>
          </cell>
          <cell r="C806" t="str">
            <v>Colombia</v>
          </cell>
          <cell r="D806" t="str">
            <v>2015</v>
          </cell>
          <cell r="E806" t="str">
            <v>FTFY_EARNERS</v>
          </cell>
          <cell r="F806" t="str">
            <v>L6</v>
          </cell>
          <cell r="G806" t="str">
            <v>M</v>
          </cell>
          <cell r="H806" t="str">
            <v>Y55T64</v>
          </cell>
          <cell r="I806" t="str">
            <v>COP</v>
          </cell>
          <cell r="J806" t="str">
            <v>m</v>
          </cell>
          <cell r="K806" t="str">
            <v>Sample Survey</v>
          </cell>
        </row>
        <row r="807">
          <cell r="A807" t="str">
            <v>Colombia-L6-T-Y25T34</v>
          </cell>
          <cell r="B807" t="str">
            <v>COL</v>
          </cell>
          <cell r="C807" t="str">
            <v>Colombia</v>
          </cell>
          <cell r="D807" t="str">
            <v>2015</v>
          </cell>
          <cell r="E807" t="str">
            <v>FTFY_EARNERS</v>
          </cell>
          <cell r="F807" t="str">
            <v>L6</v>
          </cell>
          <cell r="G807" t="str">
            <v>T</v>
          </cell>
          <cell r="H807" t="str">
            <v>Y25T34</v>
          </cell>
          <cell r="I807" t="str">
            <v>COP</v>
          </cell>
          <cell r="J807" t="str">
            <v>m</v>
          </cell>
          <cell r="K807" t="str">
            <v>Sample Survey</v>
          </cell>
        </row>
        <row r="808">
          <cell r="A808" t="str">
            <v>Colombia-L6-T-Y25T64</v>
          </cell>
          <cell r="B808" t="str">
            <v>COL</v>
          </cell>
          <cell r="C808" t="str">
            <v>Colombia</v>
          </cell>
          <cell r="D808" t="str">
            <v>2015</v>
          </cell>
          <cell r="E808" t="str">
            <v>FTFY_EARNERS</v>
          </cell>
          <cell r="F808" t="str">
            <v>L6</v>
          </cell>
          <cell r="G808" t="str">
            <v>T</v>
          </cell>
          <cell r="H808" t="str">
            <v>Y25T64</v>
          </cell>
          <cell r="I808" t="str">
            <v>COP</v>
          </cell>
          <cell r="J808" t="str">
            <v>m</v>
          </cell>
          <cell r="K808" t="str">
            <v>Sample Survey</v>
          </cell>
        </row>
        <row r="809">
          <cell r="A809" t="str">
            <v>Colombia-L6-T-Y35T44</v>
          </cell>
          <cell r="B809" t="str">
            <v>COL</v>
          </cell>
          <cell r="C809" t="str">
            <v>Colombia</v>
          </cell>
          <cell r="D809" t="str">
            <v>2015</v>
          </cell>
          <cell r="E809" t="str">
            <v>FTFY_EARNERS</v>
          </cell>
          <cell r="F809" t="str">
            <v>L6</v>
          </cell>
          <cell r="G809" t="str">
            <v>T</v>
          </cell>
          <cell r="H809" t="str">
            <v>Y35T44</v>
          </cell>
          <cell r="I809" t="str">
            <v>COP</v>
          </cell>
          <cell r="J809" t="str">
            <v>m</v>
          </cell>
          <cell r="K809" t="str">
            <v>Sample Survey</v>
          </cell>
        </row>
        <row r="810">
          <cell r="A810" t="str">
            <v>Colombia-L6-T-Y45T54</v>
          </cell>
          <cell r="B810" t="str">
            <v>COL</v>
          </cell>
          <cell r="C810" t="str">
            <v>Colombia</v>
          </cell>
          <cell r="D810" t="str">
            <v>2015</v>
          </cell>
          <cell r="E810" t="str">
            <v>FTFY_EARNERS</v>
          </cell>
          <cell r="F810" t="str">
            <v>L6</v>
          </cell>
          <cell r="G810" t="str">
            <v>T</v>
          </cell>
          <cell r="H810" t="str">
            <v>Y45T54</v>
          </cell>
          <cell r="I810" t="str">
            <v>COP</v>
          </cell>
          <cell r="J810" t="str">
            <v>m</v>
          </cell>
          <cell r="K810" t="str">
            <v>Sample Survey</v>
          </cell>
        </row>
        <row r="811">
          <cell r="A811" t="str">
            <v>Colombia-L6-T-Y55T64</v>
          </cell>
          <cell r="B811" t="str">
            <v>COL</v>
          </cell>
          <cell r="C811" t="str">
            <v>Colombia</v>
          </cell>
          <cell r="D811" t="str">
            <v>2015</v>
          </cell>
          <cell r="E811" t="str">
            <v>FTFY_EARNERS</v>
          </cell>
          <cell r="F811" t="str">
            <v>L6</v>
          </cell>
          <cell r="G811" t="str">
            <v>T</v>
          </cell>
          <cell r="H811" t="str">
            <v>Y55T64</v>
          </cell>
          <cell r="I811" t="str">
            <v>COP</v>
          </cell>
          <cell r="J811" t="str">
            <v>m</v>
          </cell>
          <cell r="K811" t="str">
            <v>Sample Survey</v>
          </cell>
        </row>
        <row r="812">
          <cell r="A812" t="str">
            <v>Colombia-L6T8-F-Y25T34</v>
          </cell>
          <cell r="B812" t="str">
            <v>COL</v>
          </cell>
          <cell r="C812" t="str">
            <v>Colombia</v>
          </cell>
          <cell r="D812" t="str">
            <v>2015</v>
          </cell>
          <cell r="E812" t="str">
            <v>FTFY_EARNERS</v>
          </cell>
          <cell r="F812" t="str">
            <v>L6T8</v>
          </cell>
          <cell r="G812" t="str">
            <v>F</v>
          </cell>
          <cell r="H812" t="str">
            <v>Y25T34</v>
          </cell>
          <cell r="I812" t="str">
            <v>COP</v>
          </cell>
          <cell r="J812" t="str">
            <v>m</v>
          </cell>
          <cell r="K812" t="str">
            <v>Sample Survey</v>
          </cell>
        </row>
        <row r="813">
          <cell r="A813" t="str">
            <v>Colombia-L6T8-F-Y25T64</v>
          </cell>
          <cell r="B813" t="str">
            <v>COL</v>
          </cell>
          <cell r="C813" t="str">
            <v>Colombia</v>
          </cell>
          <cell r="D813" t="str">
            <v>2015</v>
          </cell>
          <cell r="E813" t="str">
            <v>FTFY_EARNERS</v>
          </cell>
          <cell r="F813" t="str">
            <v>L6T8</v>
          </cell>
          <cell r="G813" t="str">
            <v>F</v>
          </cell>
          <cell r="H813" t="str">
            <v>Y25T64</v>
          </cell>
          <cell r="I813" t="str">
            <v>COP</v>
          </cell>
          <cell r="J813" t="str">
            <v>m</v>
          </cell>
          <cell r="K813" t="str">
            <v>Sample Survey</v>
          </cell>
        </row>
        <row r="814">
          <cell r="A814" t="str">
            <v>Colombia-L6T8-F-Y35T44</v>
          </cell>
          <cell r="B814" t="str">
            <v>COL</v>
          </cell>
          <cell r="C814" t="str">
            <v>Colombia</v>
          </cell>
          <cell r="D814" t="str">
            <v>2015</v>
          </cell>
          <cell r="E814" t="str">
            <v>FTFY_EARNERS</v>
          </cell>
          <cell r="F814" t="str">
            <v>L6T8</v>
          </cell>
          <cell r="G814" t="str">
            <v>F</v>
          </cell>
          <cell r="H814" t="str">
            <v>Y35T44</v>
          </cell>
          <cell r="I814" t="str">
            <v>COP</v>
          </cell>
          <cell r="J814" t="str">
            <v>m</v>
          </cell>
          <cell r="K814" t="str">
            <v>Sample Survey</v>
          </cell>
        </row>
        <row r="815">
          <cell r="A815" t="str">
            <v>Colombia-L6T8-F-Y45T54</v>
          </cell>
          <cell r="B815" t="str">
            <v>COL</v>
          </cell>
          <cell r="C815" t="str">
            <v>Colombia</v>
          </cell>
          <cell r="D815" t="str">
            <v>2015</v>
          </cell>
          <cell r="E815" t="str">
            <v>FTFY_EARNERS</v>
          </cell>
          <cell r="F815" t="str">
            <v>L6T8</v>
          </cell>
          <cell r="G815" t="str">
            <v>F</v>
          </cell>
          <cell r="H815" t="str">
            <v>Y45T54</v>
          </cell>
          <cell r="I815" t="str">
            <v>COP</v>
          </cell>
          <cell r="J815" t="str">
            <v>m</v>
          </cell>
          <cell r="K815" t="str">
            <v>Sample Survey</v>
          </cell>
        </row>
        <row r="816">
          <cell r="A816" t="str">
            <v>Colombia-L6T8-F-Y55T64</v>
          </cell>
          <cell r="B816" t="str">
            <v>COL</v>
          </cell>
          <cell r="C816" t="str">
            <v>Colombia</v>
          </cell>
          <cell r="D816" t="str">
            <v>2015</v>
          </cell>
          <cell r="E816" t="str">
            <v>FTFY_EARNERS</v>
          </cell>
          <cell r="F816" t="str">
            <v>L6T8</v>
          </cell>
          <cell r="G816" t="str">
            <v>F</v>
          </cell>
          <cell r="H816" t="str">
            <v>Y55T64</v>
          </cell>
          <cell r="I816" t="str">
            <v>COP</v>
          </cell>
          <cell r="J816" t="str">
            <v>m</v>
          </cell>
          <cell r="K816" t="str">
            <v>Sample Survey</v>
          </cell>
        </row>
        <row r="817">
          <cell r="A817" t="str">
            <v>Colombia-L6T8-M-Y25T34</v>
          </cell>
          <cell r="B817" t="str">
            <v>COL</v>
          </cell>
          <cell r="C817" t="str">
            <v>Colombia</v>
          </cell>
          <cell r="D817" t="str">
            <v>2015</v>
          </cell>
          <cell r="E817" t="str">
            <v>FTFY_EARNERS</v>
          </cell>
          <cell r="F817" t="str">
            <v>L6T8</v>
          </cell>
          <cell r="G817" t="str">
            <v>M</v>
          </cell>
          <cell r="H817" t="str">
            <v>Y25T34</v>
          </cell>
          <cell r="I817" t="str">
            <v>COP</v>
          </cell>
          <cell r="J817" t="str">
            <v>m</v>
          </cell>
          <cell r="K817" t="str">
            <v>Sample Survey</v>
          </cell>
        </row>
        <row r="818">
          <cell r="A818" t="str">
            <v>Colombia-L6T8-M-Y25T64</v>
          </cell>
          <cell r="B818" t="str">
            <v>COL</v>
          </cell>
          <cell r="C818" t="str">
            <v>Colombia</v>
          </cell>
          <cell r="D818" t="str">
            <v>2015</v>
          </cell>
          <cell r="E818" t="str">
            <v>FTFY_EARNERS</v>
          </cell>
          <cell r="F818" t="str">
            <v>L6T8</v>
          </cell>
          <cell r="G818" t="str">
            <v>M</v>
          </cell>
          <cell r="H818" t="str">
            <v>Y25T64</v>
          </cell>
          <cell r="I818" t="str">
            <v>COP</v>
          </cell>
          <cell r="J818" t="str">
            <v>m</v>
          </cell>
          <cell r="K818" t="str">
            <v>Sample Survey</v>
          </cell>
        </row>
        <row r="819">
          <cell r="A819" t="str">
            <v>Colombia-L6T8-M-Y35T44</v>
          </cell>
          <cell r="B819" t="str">
            <v>COL</v>
          </cell>
          <cell r="C819" t="str">
            <v>Colombia</v>
          </cell>
          <cell r="D819" t="str">
            <v>2015</v>
          </cell>
          <cell r="E819" t="str">
            <v>FTFY_EARNERS</v>
          </cell>
          <cell r="F819" t="str">
            <v>L6T8</v>
          </cell>
          <cell r="G819" t="str">
            <v>M</v>
          </cell>
          <cell r="H819" t="str">
            <v>Y35T44</v>
          </cell>
          <cell r="I819" t="str">
            <v>COP</v>
          </cell>
          <cell r="J819" t="str">
            <v>m</v>
          </cell>
          <cell r="K819" t="str">
            <v>Sample Survey</v>
          </cell>
        </row>
        <row r="820">
          <cell r="A820" t="str">
            <v>Colombia-L6T8-M-Y45T54</v>
          </cell>
          <cell r="B820" t="str">
            <v>COL</v>
          </cell>
          <cell r="C820" t="str">
            <v>Colombia</v>
          </cell>
          <cell r="D820" t="str">
            <v>2015</v>
          </cell>
          <cell r="E820" t="str">
            <v>FTFY_EARNERS</v>
          </cell>
          <cell r="F820" t="str">
            <v>L6T8</v>
          </cell>
          <cell r="G820" t="str">
            <v>M</v>
          </cell>
          <cell r="H820" t="str">
            <v>Y45T54</v>
          </cell>
          <cell r="I820" t="str">
            <v>COP</v>
          </cell>
          <cell r="J820" t="str">
            <v>m</v>
          </cell>
          <cell r="K820" t="str">
            <v>Sample Survey</v>
          </cell>
        </row>
        <row r="821">
          <cell r="A821" t="str">
            <v>Colombia-L6T8-M-Y55T64</v>
          </cell>
          <cell r="B821" t="str">
            <v>COL</v>
          </cell>
          <cell r="C821" t="str">
            <v>Colombia</v>
          </cell>
          <cell r="D821" t="str">
            <v>2015</v>
          </cell>
          <cell r="E821" t="str">
            <v>FTFY_EARNERS</v>
          </cell>
          <cell r="F821" t="str">
            <v>L6T8</v>
          </cell>
          <cell r="G821" t="str">
            <v>M</v>
          </cell>
          <cell r="H821" t="str">
            <v>Y55T64</v>
          </cell>
          <cell r="I821" t="str">
            <v>COP</v>
          </cell>
          <cell r="J821" t="str">
            <v>m</v>
          </cell>
          <cell r="K821" t="str">
            <v>Sample Survey</v>
          </cell>
        </row>
        <row r="822">
          <cell r="A822" t="str">
            <v>Colombia-L6T8-T-Y25T34</v>
          </cell>
          <cell r="B822" t="str">
            <v>COL</v>
          </cell>
          <cell r="C822" t="str">
            <v>Colombia</v>
          </cell>
          <cell r="D822" t="str">
            <v>2015</v>
          </cell>
          <cell r="E822" t="str">
            <v>FTFY_EARNERS</v>
          </cell>
          <cell r="F822" t="str">
            <v>L6T8</v>
          </cell>
          <cell r="G822" t="str">
            <v>T</v>
          </cell>
          <cell r="H822" t="str">
            <v>Y25T34</v>
          </cell>
          <cell r="I822" t="str">
            <v>COP</v>
          </cell>
          <cell r="J822" t="str">
            <v>m</v>
          </cell>
          <cell r="K822" t="str">
            <v>Sample Survey</v>
          </cell>
        </row>
        <row r="823">
          <cell r="A823" t="str">
            <v>Colombia-L6T8-T-Y25T64</v>
          </cell>
          <cell r="B823" t="str">
            <v>COL</v>
          </cell>
          <cell r="C823" t="str">
            <v>Colombia</v>
          </cell>
          <cell r="D823" t="str">
            <v>2015</v>
          </cell>
          <cell r="E823" t="str">
            <v>FTFY_EARNERS</v>
          </cell>
          <cell r="F823" t="str">
            <v>L6T8</v>
          </cell>
          <cell r="G823" t="str">
            <v>T</v>
          </cell>
          <cell r="H823" t="str">
            <v>Y25T64</v>
          </cell>
          <cell r="I823" t="str">
            <v>COP</v>
          </cell>
          <cell r="J823" t="str">
            <v>m</v>
          </cell>
          <cell r="K823" t="str">
            <v>Sample Survey</v>
          </cell>
        </row>
        <row r="824">
          <cell r="A824" t="str">
            <v>Colombia-L6T8-T-Y35T44</v>
          </cell>
          <cell r="B824" t="str">
            <v>COL</v>
          </cell>
          <cell r="C824" t="str">
            <v>Colombia</v>
          </cell>
          <cell r="D824" t="str">
            <v>2015</v>
          </cell>
          <cell r="E824" t="str">
            <v>FTFY_EARNERS</v>
          </cell>
          <cell r="F824" t="str">
            <v>L6T8</v>
          </cell>
          <cell r="G824" t="str">
            <v>T</v>
          </cell>
          <cell r="H824" t="str">
            <v>Y35T44</v>
          </cell>
          <cell r="I824" t="str">
            <v>COP</v>
          </cell>
          <cell r="J824" t="str">
            <v>m</v>
          </cell>
          <cell r="K824" t="str">
            <v>Sample Survey</v>
          </cell>
        </row>
        <row r="825">
          <cell r="A825" t="str">
            <v>Colombia-L6T8-T-Y45T54</v>
          </cell>
          <cell r="B825" t="str">
            <v>COL</v>
          </cell>
          <cell r="C825" t="str">
            <v>Colombia</v>
          </cell>
          <cell r="D825" t="str">
            <v>2015</v>
          </cell>
          <cell r="E825" t="str">
            <v>FTFY_EARNERS</v>
          </cell>
          <cell r="F825" t="str">
            <v>L6T8</v>
          </cell>
          <cell r="G825" t="str">
            <v>T</v>
          </cell>
          <cell r="H825" t="str">
            <v>Y45T54</v>
          </cell>
          <cell r="I825" t="str">
            <v>COP</v>
          </cell>
          <cell r="J825" t="str">
            <v>m</v>
          </cell>
          <cell r="K825" t="str">
            <v>Sample Survey</v>
          </cell>
        </row>
        <row r="826">
          <cell r="A826" t="str">
            <v>Colombia-L6T8-T-Y55T64</v>
          </cell>
          <cell r="B826" t="str">
            <v>COL</v>
          </cell>
          <cell r="C826" t="str">
            <v>Colombia</v>
          </cell>
          <cell r="D826" t="str">
            <v>2015</v>
          </cell>
          <cell r="E826" t="str">
            <v>FTFY_EARNERS</v>
          </cell>
          <cell r="F826" t="str">
            <v>L6T8</v>
          </cell>
          <cell r="G826" t="str">
            <v>T</v>
          </cell>
          <cell r="H826" t="str">
            <v>Y55T64</v>
          </cell>
          <cell r="I826" t="str">
            <v>COP</v>
          </cell>
          <cell r="J826" t="str">
            <v>m</v>
          </cell>
          <cell r="K826" t="str">
            <v>Sample Survey</v>
          </cell>
        </row>
        <row r="827">
          <cell r="A827" t="str">
            <v>Colombia-L7T8-F-Y25T34</v>
          </cell>
          <cell r="B827" t="str">
            <v>COL</v>
          </cell>
          <cell r="C827" t="str">
            <v>Colombia</v>
          </cell>
          <cell r="D827" t="str">
            <v>2015</v>
          </cell>
          <cell r="E827" t="str">
            <v>FTFY_EARNERS</v>
          </cell>
          <cell r="F827" t="str">
            <v>L7T8</v>
          </cell>
          <cell r="G827" t="str">
            <v>F</v>
          </cell>
          <cell r="H827" t="str">
            <v>Y25T34</v>
          </cell>
          <cell r="I827" t="str">
            <v>COP</v>
          </cell>
          <cell r="J827" t="str">
            <v>m</v>
          </cell>
          <cell r="K827" t="str">
            <v>Sample Survey</v>
          </cell>
        </row>
        <row r="828">
          <cell r="A828" t="str">
            <v>Colombia-L7T8-F-Y25T64</v>
          </cell>
          <cell r="B828" t="str">
            <v>COL</v>
          </cell>
          <cell r="C828" t="str">
            <v>Colombia</v>
          </cell>
          <cell r="D828" t="str">
            <v>2015</v>
          </cell>
          <cell r="E828" t="str">
            <v>FTFY_EARNERS</v>
          </cell>
          <cell r="F828" t="str">
            <v>L7T8</v>
          </cell>
          <cell r="G828" t="str">
            <v>F</v>
          </cell>
          <cell r="H828" t="str">
            <v>Y25T64</v>
          </cell>
          <cell r="I828" t="str">
            <v>COP</v>
          </cell>
          <cell r="J828" t="str">
            <v>m</v>
          </cell>
          <cell r="K828" t="str">
            <v>Sample Survey</v>
          </cell>
        </row>
        <row r="829">
          <cell r="A829" t="str">
            <v>Colombia-L7T8-F-Y35T44</v>
          </cell>
          <cell r="B829" t="str">
            <v>COL</v>
          </cell>
          <cell r="C829" t="str">
            <v>Colombia</v>
          </cell>
          <cell r="D829" t="str">
            <v>2015</v>
          </cell>
          <cell r="E829" t="str">
            <v>FTFY_EARNERS</v>
          </cell>
          <cell r="F829" t="str">
            <v>L7T8</v>
          </cell>
          <cell r="G829" t="str">
            <v>F</v>
          </cell>
          <cell r="H829" t="str">
            <v>Y35T44</v>
          </cell>
          <cell r="I829" t="str">
            <v>COP</v>
          </cell>
          <cell r="J829" t="str">
            <v>m</v>
          </cell>
          <cell r="K829" t="str">
            <v>Sample Survey</v>
          </cell>
        </row>
        <row r="830">
          <cell r="A830" t="str">
            <v>Colombia-L7T8-F-Y45T54</v>
          </cell>
          <cell r="B830" t="str">
            <v>COL</v>
          </cell>
          <cell r="C830" t="str">
            <v>Colombia</v>
          </cell>
          <cell r="D830" t="str">
            <v>2015</v>
          </cell>
          <cell r="E830" t="str">
            <v>FTFY_EARNERS</v>
          </cell>
          <cell r="F830" t="str">
            <v>L7T8</v>
          </cell>
          <cell r="G830" t="str">
            <v>F</v>
          </cell>
          <cell r="H830" t="str">
            <v>Y45T54</v>
          </cell>
          <cell r="I830" t="str">
            <v>COP</v>
          </cell>
          <cell r="J830" t="str">
            <v>m</v>
          </cell>
          <cell r="K830" t="str">
            <v>Sample Survey</v>
          </cell>
        </row>
        <row r="831">
          <cell r="A831" t="str">
            <v>Colombia-L7T8-F-Y55T64</v>
          </cell>
          <cell r="B831" t="str">
            <v>COL</v>
          </cell>
          <cell r="C831" t="str">
            <v>Colombia</v>
          </cell>
          <cell r="D831" t="str">
            <v>2015</v>
          </cell>
          <cell r="E831" t="str">
            <v>FTFY_EARNERS</v>
          </cell>
          <cell r="F831" t="str">
            <v>L7T8</v>
          </cell>
          <cell r="G831" t="str">
            <v>F</v>
          </cell>
          <cell r="H831" t="str">
            <v>Y55T64</v>
          </cell>
          <cell r="I831" t="str">
            <v>COP</v>
          </cell>
          <cell r="J831" t="str">
            <v>m</v>
          </cell>
          <cell r="K831" t="str">
            <v>Sample Survey</v>
          </cell>
        </row>
        <row r="832">
          <cell r="A832" t="str">
            <v>Colombia-L7T8-M-Y25T34</v>
          </cell>
          <cell r="B832" t="str">
            <v>COL</v>
          </cell>
          <cell r="C832" t="str">
            <v>Colombia</v>
          </cell>
          <cell r="D832" t="str">
            <v>2015</v>
          </cell>
          <cell r="E832" t="str">
            <v>FTFY_EARNERS</v>
          </cell>
          <cell r="F832" t="str">
            <v>L7T8</v>
          </cell>
          <cell r="G832" t="str">
            <v>M</v>
          </cell>
          <cell r="H832" t="str">
            <v>Y25T34</v>
          </cell>
          <cell r="I832" t="str">
            <v>COP</v>
          </cell>
          <cell r="J832" t="str">
            <v>m</v>
          </cell>
          <cell r="K832" t="str">
            <v>Sample Survey</v>
          </cell>
        </row>
        <row r="833">
          <cell r="A833" t="str">
            <v>Colombia-L7T8-M-Y25T64</v>
          </cell>
          <cell r="B833" t="str">
            <v>COL</v>
          </cell>
          <cell r="C833" t="str">
            <v>Colombia</v>
          </cell>
          <cell r="D833" t="str">
            <v>2015</v>
          </cell>
          <cell r="E833" t="str">
            <v>FTFY_EARNERS</v>
          </cell>
          <cell r="F833" t="str">
            <v>L7T8</v>
          </cell>
          <cell r="G833" t="str">
            <v>M</v>
          </cell>
          <cell r="H833" t="str">
            <v>Y25T64</v>
          </cell>
          <cell r="I833" t="str">
            <v>COP</v>
          </cell>
          <cell r="J833" t="str">
            <v>m</v>
          </cell>
          <cell r="K833" t="str">
            <v>Sample Survey</v>
          </cell>
        </row>
        <row r="834">
          <cell r="A834" t="str">
            <v>Colombia-L7T8-M-Y35T44</v>
          </cell>
          <cell r="B834" t="str">
            <v>COL</v>
          </cell>
          <cell r="C834" t="str">
            <v>Colombia</v>
          </cell>
          <cell r="D834" t="str">
            <v>2015</v>
          </cell>
          <cell r="E834" t="str">
            <v>FTFY_EARNERS</v>
          </cell>
          <cell r="F834" t="str">
            <v>L7T8</v>
          </cell>
          <cell r="G834" t="str">
            <v>M</v>
          </cell>
          <cell r="H834" t="str">
            <v>Y35T44</v>
          </cell>
          <cell r="I834" t="str">
            <v>COP</v>
          </cell>
          <cell r="J834" t="str">
            <v>m</v>
          </cell>
          <cell r="K834" t="str">
            <v>Sample Survey</v>
          </cell>
        </row>
        <row r="835">
          <cell r="A835" t="str">
            <v>Colombia-L7T8-M-Y45T54</v>
          </cell>
          <cell r="B835" t="str">
            <v>COL</v>
          </cell>
          <cell r="C835" t="str">
            <v>Colombia</v>
          </cell>
          <cell r="D835" t="str">
            <v>2015</v>
          </cell>
          <cell r="E835" t="str">
            <v>FTFY_EARNERS</v>
          </cell>
          <cell r="F835" t="str">
            <v>L7T8</v>
          </cell>
          <cell r="G835" t="str">
            <v>M</v>
          </cell>
          <cell r="H835" t="str">
            <v>Y45T54</v>
          </cell>
          <cell r="I835" t="str">
            <v>COP</v>
          </cell>
          <cell r="J835" t="str">
            <v>m</v>
          </cell>
          <cell r="K835" t="str">
            <v>Sample Survey</v>
          </cell>
        </row>
        <row r="836">
          <cell r="A836" t="str">
            <v>Colombia-L7T8-M-Y55T64</v>
          </cell>
          <cell r="B836" t="str">
            <v>COL</v>
          </cell>
          <cell r="C836" t="str">
            <v>Colombia</v>
          </cell>
          <cell r="D836" t="str">
            <v>2015</v>
          </cell>
          <cell r="E836" t="str">
            <v>FTFY_EARNERS</v>
          </cell>
          <cell r="F836" t="str">
            <v>L7T8</v>
          </cell>
          <cell r="G836" t="str">
            <v>M</v>
          </cell>
          <cell r="H836" t="str">
            <v>Y55T64</v>
          </cell>
          <cell r="I836" t="str">
            <v>COP</v>
          </cell>
          <cell r="J836" t="str">
            <v>m</v>
          </cell>
          <cell r="K836" t="str">
            <v>Sample Survey</v>
          </cell>
        </row>
        <row r="837">
          <cell r="A837" t="str">
            <v>Colombia-L7T8-T-Y25T34</v>
          </cell>
          <cell r="B837" t="str">
            <v>COL</v>
          </cell>
          <cell r="C837" t="str">
            <v>Colombia</v>
          </cell>
          <cell r="D837" t="str">
            <v>2015</v>
          </cell>
          <cell r="E837" t="str">
            <v>FTFY_EARNERS</v>
          </cell>
          <cell r="F837" t="str">
            <v>L7T8</v>
          </cell>
          <cell r="G837" t="str">
            <v>T</v>
          </cell>
          <cell r="H837" t="str">
            <v>Y25T34</v>
          </cell>
          <cell r="I837" t="str">
            <v>COP</v>
          </cell>
          <cell r="J837" t="str">
            <v>m</v>
          </cell>
          <cell r="K837" t="str">
            <v>Sample Survey</v>
          </cell>
        </row>
        <row r="838">
          <cell r="A838" t="str">
            <v>Colombia-L7T8-T-Y25T64</v>
          </cell>
          <cell r="B838" t="str">
            <v>COL</v>
          </cell>
          <cell r="C838" t="str">
            <v>Colombia</v>
          </cell>
          <cell r="D838" t="str">
            <v>2015</v>
          </cell>
          <cell r="E838" t="str">
            <v>FTFY_EARNERS</v>
          </cell>
          <cell r="F838" t="str">
            <v>L7T8</v>
          </cell>
          <cell r="G838" t="str">
            <v>T</v>
          </cell>
          <cell r="H838" t="str">
            <v>Y25T64</v>
          </cell>
          <cell r="I838" t="str">
            <v>COP</v>
          </cell>
          <cell r="J838" t="str">
            <v>m</v>
          </cell>
          <cell r="K838" t="str">
            <v>Sample Survey</v>
          </cell>
        </row>
        <row r="839">
          <cell r="A839" t="str">
            <v>Colombia-L7T8-T-Y35T44</v>
          </cell>
          <cell r="B839" t="str">
            <v>COL</v>
          </cell>
          <cell r="C839" t="str">
            <v>Colombia</v>
          </cell>
          <cell r="D839" t="str">
            <v>2015</v>
          </cell>
          <cell r="E839" t="str">
            <v>FTFY_EARNERS</v>
          </cell>
          <cell r="F839" t="str">
            <v>L7T8</v>
          </cell>
          <cell r="G839" t="str">
            <v>T</v>
          </cell>
          <cell r="H839" t="str">
            <v>Y35T44</v>
          </cell>
          <cell r="I839" t="str">
            <v>COP</v>
          </cell>
          <cell r="J839" t="str">
            <v>m</v>
          </cell>
          <cell r="K839" t="str">
            <v>Sample Survey</v>
          </cell>
        </row>
        <row r="840">
          <cell r="A840" t="str">
            <v>Colombia-L7T8-T-Y45T54</v>
          </cell>
          <cell r="B840" t="str">
            <v>COL</v>
          </cell>
          <cell r="C840" t="str">
            <v>Colombia</v>
          </cell>
          <cell r="D840" t="str">
            <v>2015</v>
          </cell>
          <cell r="E840" t="str">
            <v>FTFY_EARNERS</v>
          </cell>
          <cell r="F840" t="str">
            <v>L7T8</v>
          </cell>
          <cell r="G840" t="str">
            <v>T</v>
          </cell>
          <cell r="H840" t="str">
            <v>Y45T54</v>
          </cell>
          <cell r="I840" t="str">
            <v>COP</v>
          </cell>
          <cell r="J840" t="str">
            <v>m</v>
          </cell>
          <cell r="K840" t="str">
            <v>Sample Survey</v>
          </cell>
        </row>
        <row r="841">
          <cell r="A841" t="str">
            <v>Colombia-L7T8-T-Y55T64</v>
          </cell>
          <cell r="B841" t="str">
            <v>COL</v>
          </cell>
          <cell r="C841" t="str">
            <v>Colombia</v>
          </cell>
          <cell r="D841" t="str">
            <v>2015</v>
          </cell>
          <cell r="E841" t="str">
            <v>FTFY_EARNERS</v>
          </cell>
          <cell r="F841" t="str">
            <v>L7T8</v>
          </cell>
          <cell r="G841" t="str">
            <v>T</v>
          </cell>
          <cell r="H841" t="str">
            <v>Y55T64</v>
          </cell>
          <cell r="I841" t="str">
            <v>COP</v>
          </cell>
          <cell r="J841" t="str">
            <v>m</v>
          </cell>
          <cell r="K841" t="str">
            <v>Sample Survey</v>
          </cell>
        </row>
        <row r="842">
          <cell r="A842" t="str">
            <v>Costa Rica-L3-F-Y25T34</v>
          </cell>
          <cell r="B842" t="str">
            <v>CRI</v>
          </cell>
          <cell r="C842" t="str">
            <v>Costa Rica</v>
          </cell>
          <cell r="D842" t="str">
            <v>2015</v>
          </cell>
          <cell r="E842" t="str">
            <v>FTFY_EARNERS</v>
          </cell>
          <cell r="F842" t="str">
            <v>L3</v>
          </cell>
          <cell r="G842" t="str">
            <v>F</v>
          </cell>
          <cell r="H842" t="str">
            <v>Y25T34</v>
          </cell>
          <cell r="I842" t="str">
            <v>CRC</v>
          </cell>
          <cell r="J842">
            <v>4614393.5</v>
          </cell>
          <cell r="K842" t="str">
            <v>Sample Survey</v>
          </cell>
        </row>
        <row r="843">
          <cell r="A843" t="str">
            <v>Costa Rica-L3-F-Y25T64</v>
          </cell>
          <cell r="B843" t="str">
            <v>CRI</v>
          </cell>
          <cell r="C843" t="str">
            <v>Costa Rica</v>
          </cell>
          <cell r="D843" t="str">
            <v>2015</v>
          </cell>
          <cell r="E843" t="str">
            <v>FTFY_EARNERS</v>
          </cell>
          <cell r="F843" t="str">
            <v>L3</v>
          </cell>
          <cell r="G843" t="str">
            <v>F</v>
          </cell>
          <cell r="H843" t="str">
            <v>Y25T64</v>
          </cell>
          <cell r="I843" t="str">
            <v>CRC</v>
          </cell>
          <cell r="J843">
            <v>4820624.5</v>
          </cell>
          <cell r="K843" t="str">
            <v>Sample Survey</v>
          </cell>
        </row>
        <row r="844">
          <cell r="A844" t="str">
            <v>Costa Rica-L3-F-Y35T44</v>
          </cell>
          <cell r="B844" t="str">
            <v>CRI</v>
          </cell>
          <cell r="C844" t="str">
            <v>Costa Rica</v>
          </cell>
          <cell r="D844" t="str">
            <v>2015</v>
          </cell>
          <cell r="E844" t="str">
            <v>FTFY_EARNERS</v>
          </cell>
          <cell r="F844" t="str">
            <v>L3</v>
          </cell>
          <cell r="G844" t="str">
            <v>F</v>
          </cell>
          <cell r="H844" t="str">
            <v>Y35T44</v>
          </cell>
          <cell r="I844" t="str">
            <v>CRC</v>
          </cell>
          <cell r="J844">
            <v>5024630</v>
          </cell>
          <cell r="K844" t="str">
            <v>Sample Survey</v>
          </cell>
        </row>
        <row r="845">
          <cell r="A845" t="str">
            <v>Costa Rica-L3-F-Y45T54</v>
          </cell>
          <cell r="B845" t="str">
            <v>CRI</v>
          </cell>
          <cell r="C845" t="str">
            <v>Costa Rica</v>
          </cell>
          <cell r="D845" t="str">
            <v>2015</v>
          </cell>
          <cell r="E845" t="str">
            <v>FTFY_EARNERS</v>
          </cell>
          <cell r="F845" t="str">
            <v>L3</v>
          </cell>
          <cell r="G845" t="str">
            <v>F</v>
          </cell>
          <cell r="H845" t="str">
            <v>Y45T54</v>
          </cell>
          <cell r="I845" t="str">
            <v>CRC</v>
          </cell>
          <cell r="J845">
            <v>5260471.5</v>
          </cell>
          <cell r="K845" t="str">
            <v>Sample Survey</v>
          </cell>
        </row>
        <row r="846">
          <cell r="A846" t="str">
            <v>Costa Rica-L3-F-Y55T64</v>
          </cell>
          <cell r="B846" t="str">
            <v>CRI</v>
          </cell>
          <cell r="C846" t="str">
            <v>Costa Rica</v>
          </cell>
          <cell r="D846" t="str">
            <v>2015</v>
          </cell>
          <cell r="E846" t="str">
            <v>FTFY_EARNERS</v>
          </cell>
          <cell r="F846" t="str">
            <v>L3</v>
          </cell>
          <cell r="G846" t="str">
            <v>F</v>
          </cell>
          <cell r="H846" t="str">
            <v>Y55T64</v>
          </cell>
          <cell r="I846" t="str">
            <v>CRC</v>
          </cell>
          <cell r="J846">
            <v>4348848.5</v>
          </cell>
          <cell r="K846" t="str">
            <v>Sample Survey</v>
          </cell>
        </row>
        <row r="847">
          <cell r="A847" t="str">
            <v>Costa Rica-L3-M-Y25T34</v>
          </cell>
          <cell r="B847" t="str">
            <v>CRI</v>
          </cell>
          <cell r="C847" t="str">
            <v>Costa Rica</v>
          </cell>
          <cell r="D847" t="str">
            <v>2015</v>
          </cell>
          <cell r="E847" t="str">
            <v>FTFY_EARNERS</v>
          </cell>
          <cell r="F847" t="str">
            <v>L3</v>
          </cell>
          <cell r="G847" t="str">
            <v>M</v>
          </cell>
          <cell r="H847" t="str">
            <v>Y25T34</v>
          </cell>
          <cell r="I847" t="str">
            <v>CRC</v>
          </cell>
          <cell r="J847">
            <v>5280704.5</v>
          </cell>
          <cell r="K847" t="str">
            <v>Sample Survey</v>
          </cell>
        </row>
        <row r="848">
          <cell r="A848" t="str">
            <v>Costa Rica-L3-M-Y25T64</v>
          </cell>
          <cell r="B848" t="str">
            <v>CRI</v>
          </cell>
          <cell r="C848" t="str">
            <v>Costa Rica</v>
          </cell>
          <cell r="D848" t="str">
            <v>2015</v>
          </cell>
          <cell r="E848" t="str">
            <v>FTFY_EARNERS</v>
          </cell>
          <cell r="F848" t="str">
            <v>L3</v>
          </cell>
          <cell r="G848" t="str">
            <v>M</v>
          </cell>
          <cell r="H848" t="str">
            <v>Y25T64</v>
          </cell>
          <cell r="I848" t="str">
            <v>CRC</v>
          </cell>
          <cell r="J848">
            <v>6029371.5</v>
          </cell>
          <cell r="K848" t="str">
            <v>Sample Survey</v>
          </cell>
        </row>
        <row r="849">
          <cell r="A849" t="str">
            <v>Costa Rica-L3-M-Y35T44</v>
          </cell>
          <cell r="B849" t="str">
            <v>CRI</v>
          </cell>
          <cell r="C849" t="str">
            <v>Costa Rica</v>
          </cell>
          <cell r="D849" t="str">
            <v>2015</v>
          </cell>
          <cell r="E849" t="str">
            <v>FTFY_EARNERS</v>
          </cell>
          <cell r="F849" t="str">
            <v>L3</v>
          </cell>
          <cell r="G849" t="str">
            <v>M</v>
          </cell>
          <cell r="H849" t="str">
            <v>Y35T44</v>
          </cell>
          <cell r="I849" t="str">
            <v>CRC</v>
          </cell>
          <cell r="J849">
            <v>6367256</v>
          </cell>
          <cell r="K849" t="str">
            <v>Sample Survey</v>
          </cell>
        </row>
        <row r="850">
          <cell r="A850" t="str">
            <v>Costa Rica-L3-M-Y45T54</v>
          </cell>
          <cell r="B850" t="str">
            <v>CRI</v>
          </cell>
          <cell r="C850" t="str">
            <v>Costa Rica</v>
          </cell>
          <cell r="D850" t="str">
            <v>2015</v>
          </cell>
          <cell r="E850" t="str">
            <v>FTFY_EARNERS</v>
          </cell>
          <cell r="F850" t="str">
            <v>L3</v>
          </cell>
          <cell r="G850" t="str">
            <v>M</v>
          </cell>
          <cell r="H850" t="str">
            <v>Y45T54</v>
          </cell>
          <cell r="I850" t="str">
            <v>CRC</v>
          </cell>
          <cell r="J850">
            <v>6578686.5</v>
          </cell>
          <cell r="K850" t="str">
            <v>Sample Survey</v>
          </cell>
        </row>
        <row r="851">
          <cell r="A851" t="str">
            <v>Costa Rica-L3-M-Y55T64</v>
          </cell>
          <cell r="B851" t="str">
            <v>CRI</v>
          </cell>
          <cell r="C851" t="str">
            <v>Costa Rica</v>
          </cell>
          <cell r="D851" t="str">
            <v>2015</v>
          </cell>
          <cell r="E851" t="str">
            <v>FTFY_EARNERS</v>
          </cell>
          <cell r="F851" t="str">
            <v>L3</v>
          </cell>
          <cell r="G851" t="str">
            <v>M</v>
          </cell>
          <cell r="H851" t="str">
            <v>Y55T64</v>
          </cell>
          <cell r="I851" t="str">
            <v>CRC</v>
          </cell>
          <cell r="J851">
            <v>6846912.5</v>
          </cell>
          <cell r="K851" t="str">
            <v>Sample Survey</v>
          </cell>
        </row>
        <row r="852">
          <cell r="A852" t="str">
            <v>Costa Rica-L3-T-Y25T34</v>
          </cell>
          <cell r="B852" t="str">
            <v>CRI</v>
          </cell>
          <cell r="C852" t="str">
            <v>Costa Rica</v>
          </cell>
          <cell r="D852" t="str">
            <v>2015</v>
          </cell>
          <cell r="E852" t="str">
            <v>FTFY_EARNERS</v>
          </cell>
          <cell r="F852" t="str">
            <v>L3</v>
          </cell>
          <cell r="G852" t="str">
            <v>T</v>
          </cell>
          <cell r="H852" t="str">
            <v>Y25T34</v>
          </cell>
          <cell r="I852" t="str">
            <v>CRC</v>
          </cell>
          <cell r="J852">
            <v>5052587</v>
          </cell>
          <cell r="K852" t="str">
            <v>Sample Survey</v>
          </cell>
        </row>
        <row r="853">
          <cell r="A853" t="str">
            <v>Costa Rica-L3-T-Y25T64</v>
          </cell>
          <cell r="B853" t="str">
            <v>CRI</v>
          </cell>
          <cell r="C853" t="str">
            <v>Costa Rica</v>
          </cell>
          <cell r="D853" t="str">
            <v>2015</v>
          </cell>
          <cell r="E853" t="str">
            <v>FTFY_EARNERS</v>
          </cell>
          <cell r="F853" t="str">
            <v>L3</v>
          </cell>
          <cell r="G853" t="str">
            <v>T</v>
          </cell>
          <cell r="H853" t="str">
            <v>Y25T64</v>
          </cell>
          <cell r="I853" t="str">
            <v>CRC</v>
          </cell>
          <cell r="J853">
            <v>5638448.5</v>
          </cell>
          <cell r="K853" t="str">
            <v>Sample Survey</v>
          </cell>
        </row>
        <row r="854">
          <cell r="A854" t="str">
            <v>Costa Rica-L3-T-Y35T44</v>
          </cell>
          <cell r="B854" t="str">
            <v>CRI</v>
          </cell>
          <cell r="C854" t="str">
            <v>Costa Rica</v>
          </cell>
          <cell r="D854" t="str">
            <v>2015</v>
          </cell>
          <cell r="E854" t="str">
            <v>FTFY_EARNERS</v>
          </cell>
          <cell r="F854" t="str">
            <v>L3</v>
          </cell>
          <cell r="G854" t="str">
            <v>T</v>
          </cell>
          <cell r="H854" t="str">
            <v>Y35T44</v>
          </cell>
          <cell r="I854" t="str">
            <v>CRC</v>
          </cell>
          <cell r="J854">
            <v>5934154.5</v>
          </cell>
          <cell r="K854" t="str">
            <v>Sample Survey</v>
          </cell>
        </row>
        <row r="855">
          <cell r="A855" t="str">
            <v>Costa Rica-L3-T-Y45T54</v>
          </cell>
          <cell r="B855" t="str">
            <v>CRI</v>
          </cell>
          <cell r="C855" t="str">
            <v>Costa Rica</v>
          </cell>
          <cell r="D855" t="str">
            <v>2015</v>
          </cell>
          <cell r="E855" t="str">
            <v>FTFY_EARNERS</v>
          </cell>
          <cell r="F855" t="str">
            <v>L3</v>
          </cell>
          <cell r="G855" t="str">
            <v>T</v>
          </cell>
          <cell r="H855" t="str">
            <v>Y45T54</v>
          </cell>
          <cell r="I855" t="str">
            <v>CRC</v>
          </cell>
          <cell r="J855">
            <v>6180006.5</v>
          </cell>
          <cell r="K855" t="str">
            <v>Sample Survey</v>
          </cell>
        </row>
        <row r="856">
          <cell r="A856" t="str">
            <v>Costa Rica-L3-T-Y55T64</v>
          </cell>
          <cell r="B856" t="str">
            <v>CRI</v>
          </cell>
          <cell r="C856" t="str">
            <v>Costa Rica</v>
          </cell>
          <cell r="D856" t="str">
            <v>2015</v>
          </cell>
          <cell r="E856" t="str">
            <v>FTFY_EARNERS</v>
          </cell>
          <cell r="F856" t="str">
            <v>L3</v>
          </cell>
          <cell r="G856" t="str">
            <v>T</v>
          </cell>
          <cell r="H856" t="str">
            <v>Y55T64</v>
          </cell>
          <cell r="I856" t="str">
            <v>CRC</v>
          </cell>
          <cell r="J856">
            <v>6105755</v>
          </cell>
          <cell r="K856" t="str">
            <v>Sample Survey</v>
          </cell>
        </row>
        <row r="857">
          <cell r="A857" t="str">
            <v>Costa Rica-L3T5-F-Y25T34</v>
          </cell>
          <cell r="B857" t="str">
            <v>CRI</v>
          </cell>
          <cell r="C857" t="str">
            <v>Costa Rica</v>
          </cell>
          <cell r="D857" t="str">
            <v>2015</v>
          </cell>
          <cell r="E857" t="str">
            <v>FTFY_EARNERS</v>
          </cell>
          <cell r="F857" t="str">
            <v>L3T5</v>
          </cell>
          <cell r="G857" t="str">
            <v>F</v>
          </cell>
          <cell r="H857" t="str">
            <v>Y25T34</v>
          </cell>
          <cell r="I857" t="str">
            <v>CRC</v>
          </cell>
          <cell r="J857">
            <v>5294056</v>
          </cell>
          <cell r="K857" t="str">
            <v>Sample Survey</v>
          </cell>
        </row>
        <row r="858">
          <cell r="A858" t="str">
            <v>Costa Rica-L3T5-F-Y25T64</v>
          </cell>
          <cell r="B858" t="str">
            <v>CRI</v>
          </cell>
          <cell r="C858" t="str">
            <v>Costa Rica</v>
          </cell>
          <cell r="D858" t="str">
            <v>2015</v>
          </cell>
          <cell r="E858" t="str">
            <v>FTFY_EARNERS</v>
          </cell>
          <cell r="F858" t="str">
            <v>L3T5</v>
          </cell>
          <cell r="G858" t="str">
            <v>F</v>
          </cell>
          <cell r="H858" t="str">
            <v>Y25T64</v>
          </cell>
          <cell r="I858" t="str">
            <v>CRC</v>
          </cell>
          <cell r="J858">
            <v>5527479.5</v>
          </cell>
          <cell r="K858" t="str">
            <v>Sample Survey</v>
          </cell>
        </row>
        <row r="859">
          <cell r="A859" t="str">
            <v>Costa Rica-L3T5-F-Y35T44</v>
          </cell>
          <cell r="B859" t="str">
            <v>CRI</v>
          </cell>
          <cell r="C859" t="str">
            <v>Costa Rica</v>
          </cell>
          <cell r="D859" t="str">
            <v>2015</v>
          </cell>
          <cell r="E859" t="str">
            <v>FTFY_EARNERS</v>
          </cell>
          <cell r="F859" t="str">
            <v>L3T5</v>
          </cell>
          <cell r="G859" t="str">
            <v>F</v>
          </cell>
          <cell r="H859" t="str">
            <v>Y35T44</v>
          </cell>
          <cell r="I859" t="str">
            <v>CRC</v>
          </cell>
          <cell r="J859">
            <v>5817213.5</v>
          </cell>
          <cell r="K859" t="str">
            <v>Sample Survey</v>
          </cell>
        </row>
        <row r="860">
          <cell r="A860" t="str">
            <v>Costa Rica-L3T5-F-Y45T54</v>
          </cell>
          <cell r="B860" t="str">
            <v>CRI</v>
          </cell>
          <cell r="C860" t="str">
            <v>Costa Rica</v>
          </cell>
          <cell r="D860" t="str">
            <v>2015</v>
          </cell>
          <cell r="E860" t="str">
            <v>FTFY_EARNERS</v>
          </cell>
          <cell r="F860" t="str">
            <v>L3T5</v>
          </cell>
          <cell r="G860" t="str">
            <v>F</v>
          </cell>
          <cell r="H860" t="str">
            <v>Y45T54</v>
          </cell>
          <cell r="I860" t="str">
            <v>CRC</v>
          </cell>
          <cell r="J860">
            <v>5888993.5</v>
          </cell>
          <cell r="K860" t="str">
            <v>Sample Survey</v>
          </cell>
        </row>
        <row r="861">
          <cell r="A861" t="str">
            <v>Costa Rica-L3T5-F-Y55T64</v>
          </cell>
          <cell r="B861" t="str">
            <v>CRI</v>
          </cell>
          <cell r="C861" t="str">
            <v>Costa Rica</v>
          </cell>
          <cell r="D861" t="str">
            <v>2015</v>
          </cell>
          <cell r="E861" t="str">
            <v>FTFY_EARNERS</v>
          </cell>
          <cell r="F861" t="str">
            <v>L3T5</v>
          </cell>
          <cell r="G861" t="str">
            <v>F</v>
          </cell>
          <cell r="H861" t="str">
            <v>Y55T64</v>
          </cell>
          <cell r="I861" t="str">
            <v>CRC</v>
          </cell>
          <cell r="J861">
            <v>5270131</v>
          </cell>
          <cell r="K861" t="str">
            <v>Sample Survey</v>
          </cell>
        </row>
        <row r="862">
          <cell r="A862" t="str">
            <v>Costa Rica-L3T5-M-Y25T34</v>
          </cell>
          <cell r="B862" t="str">
            <v>CRI</v>
          </cell>
          <cell r="C862" t="str">
            <v>Costa Rica</v>
          </cell>
          <cell r="D862" t="str">
            <v>2015</v>
          </cell>
          <cell r="E862" t="str">
            <v>FTFY_EARNERS</v>
          </cell>
          <cell r="F862" t="str">
            <v>L3T5</v>
          </cell>
          <cell r="G862" t="str">
            <v>M</v>
          </cell>
          <cell r="H862" t="str">
            <v>Y25T34</v>
          </cell>
          <cell r="I862" t="str">
            <v>CRC</v>
          </cell>
          <cell r="J862">
            <v>5818259.5</v>
          </cell>
          <cell r="K862" t="str">
            <v>Sample Survey</v>
          </cell>
        </row>
        <row r="863">
          <cell r="A863" t="str">
            <v>Costa Rica-L3T5-M-Y25T64</v>
          </cell>
          <cell r="B863" t="str">
            <v>CRI</v>
          </cell>
          <cell r="C863" t="str">
            <v>Costa Rica</v>
          </cell>
          <cell r="D863" t="str">
            <v>2015</v>
          </cell>
          <cell r="E863" t="str">
            <v>FTFY_EARNERS</v>
          </cell>
          <cell r="F863" t="str">
            <v>L3T5</v>
          </cell>
          <cell r="G863" t="str">
            <v>M</v>
          </cell>
          <cell r="H863" t="str">
            <v>Y25T64</v>
          </cell>
          <cell r="I863" t="str">
            <v>CRC</v>
          </cell>
          <cell r="J863">
            <v>6458715.5</v>
          </cell>
          <cell r="K863" t="str">
            <v>Sample Survey</v>
          </cell>
        </row>
        <row r="864">
          <cell r="A864" t="str">
            <v>Costa Rica-L3T5-M-Y35T44</v>
          </cell>
          <cell r="B864" t="str">
            <v>CRI</v>
          </cell>
          <cell r="C864" t="str">
            <v>Costa Rica</v>
          </cell>
          <cell r="D864" t="str">
            <v>2015</v>
          </cell>
          <cell r="E864" t="str">
            <v>FTFY_EARNERS</v>
          </cell>
          <cell r="F864" t="str">
            <v>L3T5</v>
          </cell>
          <cell r="G864" t="str">
            <v>M</v>
          </cell>
          <cell r="H864" t="str">
            <v>Y35T44</v>
          </cell>
          <cell r="I864" t="str">
            <v>CRC</v>
          </cell>
          <cell r="J864">
            <v>6600925.5</v>
          </cell>
          <cell r="K864" t="str">
            <v>Sample Survey</v>
          </cell>
        </row>
        <row r="865">
          <cell r="A865" t="str">
            <v>Costa Rica-L3T5-M-Y45T54</v>
          </cell>
          <cell r="B865" t="str">
            <v>CRI</v>
          </cell>
          <cell r="C865" t="str">
            <v>Costa Rica</v>
          </cell>
          <cell r="D865" t="str">
            <v>2015</v>
          </cell>
          <cell r="E865" t="str">
            <v>FTFY_EARNERS</v>
          </cell>
          <cell r="F865" t="str">
            <v>L3T5</v>
          </cell>
          <cell r="G865" t="str">
            <v>M</v>
          </cell>
          <cell r="H865" t="str">
            <v>Y45T54</v>
          </cell>
          <cell r="I865" t="str">
            <v>CRC</v>
          </cell>
          <cell r="J865">
            <v>6862090.5</v>
          </cell>
          <cell r="K865" t="str">
            <v>Sample Survey</v>
          </cell>
        </row>
        <row r="866">
          <cell r="A866" t="str">
            <v>Costa Rica-L3T5-M-Y55T64</v>
          </cell>
          <cell r="B866" t="str">
            <v>CRI</v>
          </cell>
          <cell r="C866" t="str">
            <v>Costa Rica</v>
          </cell>
          <cell r="D866" t="str">
            <v>2015</v>
          </cell>
          <cell r="E866" t="str">
            <v>FTFY_EARNERS</v>
          </cell>
          <cell r="F866" t="str">
            <v>L3T5</v>
          </cell>
          <cell r="G866" t="str">
            <v>M</v>
          </cell>
          <cell r="H866" t="str">
            <v>Y55T64</v>
          </cell>
          <cell r="I866" t="str">
            <v>CRC</v>
          </cell>
          <cell r="J866">
            <v>7742421</v>
          </cell>
          <cell r="K866" t="str">
            <v>Sample Survey</v>
          </cell>
        </row>
        <row r="867">
          <cell r="A867" t="str">
            <v>Costa Rica-L3T5-T-Y25T34</v>
          </cell>
          <cell r="B867" t="str">
            <v>CRI</v>
          </cell>
          <cell r="C867" t="str">
            <v>Costa Rica</v>
          </cell>
          <cell r="D867" t="str">
            <v>2015</v>
          </cell>
          <cell r="E867" t="str">
            <v>FTFY_EARNERS</v>
          </cell>
          <cell r="F867" t="str">
            <v>L3T5</v>
          </cell>
          <cell r="G867" t="str">
            <v>T</v>
          </cell>
          <cell r="H867" t="str">
            <v>Y25T34</v>
          </cell>
          <cell r="I867" t="str">
            <v>CRC</v>
          </cell>
          <cell r="J867">
            <v>5580049.5</v>
          </cell>
          <cell r="K867" t="str">
            <v>Sample Survey</v>
          </cell>
        </row>
        <row r="868">
          <cell r="A868" t="str">
            <v>Costa Rica-L3T5-T-Y25T64</v>
          </cell>
          <cell r="B868" t="str">
            <v>CRI</v>
          </cell>
          <cell r="C868" t="str">
            <v>Costa Rica</v>
          </cell>
          <cell r="D868" t="str">
            <v>2015</v>
          </cell>
          <cell r="E868" t="str">
            <v>FTFY_EARNERS</v>
          </cell>
          <cell r="F868" t="str">
            <v>L3T5</v>
          </cell>
          <cell r="G868" t="str">
            <v>T</v>
          </cell>
          <cell r="H868" t="str">
            <v>Y25T64</v>
          </cell>
          <cell r="I868" t="str">
            <v>CRC</v>
          </cell>
          <cell r="J868">
            <v>6108597</v>
          </cell>
          <cell r="K868" t="str">
            <v>Sample Survey</v>
          </cell>
        </row>
        <row r="869">
          <cell r="A869" t="str">
            <v>Costa Rica-L3T5-T-Y35T44</v>
          </cell>
          <cell r="B869" t="str">
            <v>CRI</v>
          </cell>
          <cell r="C869" t="str">
            <v>Costa Rica</v>
          </cell>
          <cell r="D869" t="str">
            <v>2015</v>
          </cell>
          <cell r="E869" t="str">
            <v>FTFY_EARNERS</v>
          </cell>
          <cell r="F869" t="str">
            <v>L3T5</v>
          </cell>
          <cell r="G869" t="str">
            <v>T</v>
          </cell>
          <cell r="H869" t="str">
            <v>Y35T44</v>
          </cell>
          <cell r="I869" t="str">
            <v>CRC</v>
          </cell>
          <cell r="J869">
            <v>6319690.5</v>
          </cell>
          <cell r="K869" t="str">
            <v>Sample Survey</v>
          </cell>
        </row>
        <row r="870">
          <cell r="A870" t="str">
            <v>Costa Rica-L3T5-T-Y45T54</v>
          </cell>
          <cell r="B870" t="str">
            <v>CRI</v>
          </cell>
          <cell r="C870" t="str">
            <v>Costa Rica</v>
          </cell>
          <cell r="D870" t="str">
            <v>2015</v>
          </cell>
          <cell r="E870" t="str">
            <v>FTFY_EARNERS</v>
          </cell>
          <cell r="F870" t="str">
            <v>L3T5</v>
          </cell>
          <cell r="G870" t="str">
            <v>T</v>
          </cell>
          <cell r="H870" t="str">
            <v>Y45T54</v>
          </cell>
          <cell r="I870" t="str">
            <v>CRC</v>
          </cell>
          <cell r="J870">
            <v>6520032.5</v>
          </cell>
          <cell r="K870" t="str">
            <v>Sample Survey</v>
          </cell>
        </row>
        <row r="871">
          <cell r="A871" t="str">
            <v>Costa Rica-L3T5-T-Y55T64</v>
          </cell>
          <cell r="B871" t="str">
            <v>CRI</v>
          </cell>
          <cell r="C871" t="str">
            <v>Costa Rica</v>
          </cell>
          <cell r="D871" t="str">
            <v>2015</v>
          </cell>
          <cell r="E871" t="str">
            <v>FTFY_EARNERS</v>
          </cell>
          <cell r="F871" t="str">
            <v>L3T5</v>
          </cell>
          <cell r="G871" t="str">
            <v>T</v>
          </cell>
          <cell r="H871" t="str">
            <v>Y55T64</v>
          </cell>
          <cell r="I871" t="str">
            <v>CRC</v>
          </cell>
          <cell r="J871">
            <v>6963196.5</v>
          </cell>
          <cell r="K871" t="str">
            <v>Sample Survey</v>
          </cell>
        </row>
        <row r="872">
          <cell r="A872" t="str">
            <v>Costa Rica-L4-F-Y25T34</v>
          </cell>
          <cell r="B872" t="str">
            <v>CRI</v>
          </cell>
          <cell r="C872" t="str">
            <v>Costa Rica</v>
          </cell>
          <cell r="D872" t="str">
            <v>2015</v>
          </cell>
          <cell r="E872" t="str">
            <v>FTFY_EARNERS</v>
          </cell>
          <cell r="F872" t="str">
            <v>L4</v>
          </cell>
          <cell r="G872" t="str">
            <v>F</v>
          </cell>
          <cell r="H872" t="str">
            <v>Y25T34</v>
          </cell>
          <cell r="I872" t="str">
            <v>CRC</v>
          </cell>
          <cell r="J872">
            <v>9708022</v>
          </cell>
          <cell r="K872" t="str">
            <v>Sample Survey</v>
          </cell>
        </row>
        <row r="873">
          <cell r="A873" t="str">
            <v>Costa Rica-L4-F-Y25T64</v>
          </cell>
          <cell r="B873" t="str">
            <v>CRI</v>
          </cell>
          <cell r="C873" t="str">
            <v>Costa Rica</v>
          </cell>
          <cell r="D873" t="str">
            <v>2015</v>
          </cell>
          <cell r="E873" t="str">
            <v>FTFY_EARNERS</v>
          </cell>
          <cell r="F873" t="str">
            <v>L4</v>
          </cell>
          <cell r="G873" t="str">
            <v>F</v>
          </cell>
          <cell r="H873" t="str">
            <v>Y25T64</v>
          </cell>
          <cell r="I873" t="str">
            <v>CRC</v>
          </cell>
          <cell r="J873">
            <v>9799923</v>
          </cell>
          <cell r="K873" t="str">
            <v>Sample Survey</v>
          </cell>
        </row>
        <row r="874">
          <cell r="A874" t="str">
            <v>Costa Rica-L4-F-Y35T44</v>
          </cell>
          <cell r="B874" t="str">
            <v>CRI</v>
          </cell>
          <cell r="C874" t="str">
            <v>Costa Rica</v>
          </cell>
          <cell r="D874" t="str">
            <v>2015</v>
          </cell>
          <cell r="E874" t="str">
            <v>FTFY_EARNERS</v>
          </cell>
          <cell r="F874" t="str">
            <v>L4</v>
          </cell>
          <cell r="G874" t="str">
            <v>F</v>
          </cell>
          <cell r="H874" t="str">
            <v>Y35T44</v>
          </cell>
          <cell r="I874" t="str">
            <v>CRC</v>
          </cell>
          <cell r="J874">
            <v>11055110</v>
          </cell>
          <cell r="K874" t="str">
            <v>Sample Survey</v>
          </cell>
        </row>
        <row r="875">
          <cell r="A875" t="str">
            <v>Costa Rica-L4-F-Y45T54</v>
          </cell>
          <cell r="B875" t="str">
            <v>CRI</v>
          </cell>
          <cell r="C875" t="str">
            <v>Costa Rica</v>
          </cell>
          <cell r="D875" t="str">
            <v>2015</v>
          </cell>
          <cell r="E875" t="str">
            <v>FTFY_EARNERS</v>
          </cell>
          <cell r="F875" t="str">
            <v>L4</v>
          </cell>
          <cell r="G875" t="str">
            <v>F</v>
          </cell>
          <cell r="H875" t="str">
            <v>Y45T54</v>
          </cell>
          <cell r="I875" t="str">
            <v>CRC</v>
          </cell>
          <cell r="J875">
            <v>10071420</v>
          </cell>
          <cell r="K875" t="str">
            <v>Sample Survey</v>
          </cell>
        </row>
        <row r="876">
          <cell r="A876" t="str">
            <v>Costa Rica-L4-F-Y55T64</v>
          </cell>
          <cell r="B876" t="str">
            <v>CRI</v>
          </cell>
          <cell r="C876" t="str">
            <v>Costa Rica</v>
          </cell>
          <cell r="D876" t="str">
            <v>2015</v>
          </cell>
          <cell r="E876" t="str">
            <v>FTFY_EARNERS</v>
          </cell>
          <cell r="F876" t="str">
            <v>L4</v>
          </cell>
          <cell r="G876" t="str">
            <v>F</v>
          </cell>
          <cell r="H876" t="str">
            <v>Y55T64</v>
          </cell>
          <cell r="I876" t="str">
            <v>CRC</v>
          </cell>
          <cell r="J876">
            <v>8338087.5</v>
          </cell>
          <cell r="K876" t="str">
            <v>Sample Survey</v>
          </cell>
        </row>
        <row r="877">
          <cell r="A877" t="str">
            <v>Costa Rica-L4-M-Y25T34</v>
          </cell>
          <cell r="B877" t="str">
            <v>CRI</v>
          </cell>
          <cell r="C877" t="str">
            <v>Costa Rica</v>
          </cell>
          <cell r="D877" t="str">
            <v>2015</v>
          </cell>
          <cell r="E877" t="str">
            <v>FTFY_EARNERS</v>
          </cell>
          <cell r="F877" t="str">
            <v>L4</v>
          </cell>
          <cell r="G877" t="str">
            <v>M</v>
          </cell>
          <cell r="H877" t="str">
            <v>Y25T34</v>
          </cell>
          <cell r="I877" t="str">
            <v>CRC</v>
          </cell>
          <cell r="J877">
            <v>6680107</v>
          </cell>
          <cell r="K877" t="str">
            <v>Sample Survey</v>
          </cell>
        </row>
        <row r="878">
          <cell r="A878" t="str">
            <v>Costa Rica-L4-M-Y25T64</v>
          </cell>
          <cell r="B878" t="str">
            <v>CRI</v>
          </cell>
          <cell r="C878" t="str">
            <v>Costa Rica</v>
          </cell>
          <cell r="D878" t="str">
            <v>2015</v>
          </cell>
          <cell r="E878" t="str">
            <v>FTFY_EARNERS</v>
          </cell>
          <cell r="F878" t="str">
            <v>L4</v>
          </cell>
          <cell r="G878" t="str">
            <v>M</v>
          </cell>
          <cell r="H878" t="str">
            <v>Y25T64</v>
          </cell>
          <cell r="I878" t="str">
            <v>CRC</v>
          </cell>
          <cell r="J878">
            <v>9029708</v>
          </cell>
          <cell r="K878" t="str">
            <v>Sample Survey</v>
          </cell>
        </row>
        <row r="879">
          <cell r="A879" t="str">
            <v>Costa Rica-L4-M-Y35T44</v>
          </cell>
          <cell r="B879" t="str">
            <v>CRI</v>
          </cell>
          <cell r="C879" t="str">
            <v>Costa Rica</v>
          </cell>
          <cell r="D879" t="str">
            <v>2015</v>
          </cell>
          <cell r="E879" t="str">
            <v>FTFY_EARNERS</v>
          </cell>
          <cell r="F879" t="str">
            <v>L4</v>
          </cell>
          <cell r="G879" t="str">
            <v>M</v>
          </cell>
          <cell r="H879" t="str">
            <v>Y35T44</v>
          </cell>
          <cell r="I879" t="str">
            <v>CRC</v>
          </cell>
          <cell r="J879">
            <v>9658383</v>
          </cell>
          <cell r="K879" t="str">
            <v>Sample Survey</v>
          </cell>
        </row>
        <row r="880">
          <cell r="A880" t="str">
            <v>Costa Rica-L4-M-Y45T54</v>
          </cell>
          <cell r="B880" t="str">
            <v>CRI</v>
          </cell>
          <cell r="C880" t="str">
            <v>Costa Rica</v>
          </cell>
          <cell r="D880" t="str">
            <v>2015</v>
          </cell>
          <cell r="E880" t="str">
            <v>FTFY_EARNERS</v>
          </cell>
          <cell r="F880" t="str">
            <v>L4</v>
          </cell>
          <cell r="G880" t="str">
            <v>M</v>
          </cell>
          <cell r="H880" t="str">
            <v>Y45T54</v>
          </cell>
          <cell r="I880" t="str">
            <v>CRC</v>
          </cell>
          <cell r="J880">
            <v>12665458</v>
          </cell>
          <cell r="K880" t="str">
            <v>Sample Survey</v>
          </cell>
        </row>
        <row r="881">
          <cell r="A881" t="str">
            <v>Costa Rica-L4-M-Y55T64</v>
          </cell>
          <cell r="B881" t="str">
            <v>CRI</v>
          </cell>
          <cell r="C881" t="str">
            <v>Costa Rica</v>
          </cell>
          <cell r="D881" t="str">
            <v>2015</v>
          </cell>
          <cell r="E881" t="str">
            <v>FTFY_EARNERS</v>
          </cell>
          <cell r="F881" t="str">
            <v>L4</v>
          </cell>
          <cell r="G881" t="str">
            <v>M</v>
          </cell>
          <cell r="H881" t="str">
            <v>Y55T64</v>
          </cell>
          <cell r="I881" t="str">
            <v>CRC</v>
          </cell>
          <cell r="J881">
            <v>9196830</v>
          </cell>
          <cell r="K881" t="str">
            <v>Sample Survey</v>
          </cell>
        </row>
        <row r="882">
          <cell r="A882" t="str">
            <v>Costa Rica-L4-T-Y25T34</v>
          </cell>
          <cell r="B882" t="str">
            <v>CRI</v>
          </cell>
          <cell r="C882" t="str">
            <v>Costa Rica</v>
          </cell>
          <cell r="D882" t="str">
            <v>2015</v>
          </cell>
          <cell r="E882" t="str">
            <v>FTFY_EARNERS</v>
          </cell>
          <cell r="F882" t="str">
            <v>L4</v>
          </cell>
          <cell r="G882" t="str">
            <v>T</v>
          </cell>
          <cell r="H882" t="str">
            <v>Y25T34</v>
          </cell>
          <cell r="I882" t="str">
            <v>CRC</v>
          </cell>
          <cell r="J882">
            <v>5566644.5</v>
          </cell>
          <cell r="K882" t="str">
            <v>Sample Survey</v>
          </cell>
        </row>
        <row r="883">
          <cell r="A883" t="str">
            <v>Costa Rica-L4-T-Y25T64</v>
          </cell>
          <cell r="B883" t="str">
            <v>CRI</v>
          </cell>
          <cell r="C883" t="str">
            <v>Costa Rica</v>
          </cell>
          <cell r="D883" t="str">
            <v>2015</v>
          </cell>
          <cell r="E883" t="str">
            <v>FTFY_EARNERS</v>
          </cell>
          <cell r="F883" t="str">
            <v>L4</v>
          </cell>
          <cell r="G883" t="str">
            <v>T</v>
          </cell>
          <cell r="H883" t="str">
            <v>Y25T64</v>
          </cell>
          <cell r="I883" t="str">
            <v>CRC</v>
          </cell>
          <cell r="J883">
            <v>7223993.5</v>
          </cell>
          <cell r="K883" t="str">
            <v>Sample Survey</v>
          </cell>
        </row>
        <row r="884">
          <cell r="A884" t="str">
            <v>Costa Rica-L4-T-Y35T44</v>
          </cell>
          <cell r="B884" t="str">
            <v>CRI</v>
          </cell>
          <cell r="C884" t="str">
            <v>Costa Rica</v>
          </cell>
          <cell r="D884" t="str">
            <v>2015</v>
          </cell>
          <cell r="E884" t="str">
            <v>FTFY_EARNERS</v>
          </cell>
          <cell r="F884" t="str">
            <v>L4</v>
          </cell>
          <cell r="G884" t="str">
            <v>T</v>
          </cell>
          <cell r="H884" t="str">
            <v>Y35T44</v>
          </cell>
          <cell r="I884" t="str">
            <v>CRC</v>
          </cell>
          <cell r="J884">
            <v>8959537</v>
          </cell>
          <cell r="K884" t="str">
            <v>Sample Survey</v>
          </cell>
        </row>
        <row r="885">
          <cell r="A885" t="str">
            <v>Costa Rica-L4-T-Y45T54</v>
          </cell>
          <cell r="B885" t="str">
            <v>CRI</v>
          </cell>
          <cell r="C885" t="str">
            <v>Costa Rica</v>
          </cell>
          <cell r="D885" t="str">
            <v>2015</v>
          </cell>
          <cell r="E885" t="str">
            <v>FTFY_EARNERS</v>
          </cell>
          <cell r="F885" t="str">
            <v>L4</v>
          </cell>
          <cell r="G885" t="str">
            <v>T</v>
          </cell>
          <cell r="H885" t="str">
            <v>Y45T54</v>
          </cell>
          <cell r="I885" t="str">
            <v>CRC</v>
          </cell>
          <cell r="J885">
            <v>7799154</v>
          </cell>
          <cell r="K885" t="str">
            <v>Sample Survey</v>
          </cell>
        </row>
        <row r="886">
          <cell r="A886" t="str">
            <v>Costa Rica-L4-T-Y55T64</v>
          </cell>
          <cell r="B886" t="str">
            <v>CRI</v>
          </cell>
          <cell r="C886" t="str">
            <v>Costa Rica</v>
          </cell>
          <cell r="D886" t="str">
            <v>2015</v>
          </cell>
          <cell r="E886" t="str">
            <v>FTFY_EARNERS</v>
          </cell>
          <cell r="F886" t="str">
            <v>L4</v>
          </cell>
          <cell r="G886" t="str">
            <v>T</v>
          </cell>
          <cell r="H886" t="str">
            <v>Y55T64</v>
          </cell>
          <cell r="I886" t="str">
            <v>CRC</v>
          </cell>
          <cell r="J886">
            <v>7648441.5</v>
          </cell>
          <cell r="K886" t="str">
            <v>Sample Survey</v>
          </cell>
        </row>
        <row r="887">
          <cell r="A887" t="str">
            <v>Costa Rica-L5-F-Y25T34</v>
          </cell>
          <cell r="B887" t="str">
            <v>CRI</v>
          </cell>
          <cell r="C887" t="str">
            <v>Costa Rica</v>
          </cell>
          <cell r="D887" t="str">
            <v>2015</v>
          </cell>
          <cell r="E887" t="str">
            <v>FTFY_EARNERS</v>
          </cell>
          <cell r="F887" t="str">
            <v>L5</v>
          </cell>
          <cell r="G887" t="str">
            <v>F</v>
          </cell>
          <cell r="H887" t="str">
            <v>Y25T34</v>
          </cell>
          <cell r="I887" t="str">
            <v>CRC</v>
          </cell>
          <cell r="J887">
            <v>6373483.5</v>
          </cell>
          <cell r="K887" t="str">
            <v>Sample Survey</v>
          </cell>
        </row>
        <row r="888">
          <cell r="A888" t="str">
            <v>Costa Rica-L5-F-Y25T64</v>
          </cell>
          <cell r="B888" t="str">
            <v>CRI</v>
          </cell>
          <cell r="C888" t="str">
            <v>Costa Rica</v>
          </cell>
          <cell r="D888" t="str">
            <v>2015</v>
          </cell>
          <cell r="E888" t="str">
            <v>FTFY_EARNERS</v>
          </cell>
          <cell r="F888" t="str">
            <v>L5</v>
          </cell>
          <cell r="G888" t="str">
            <v>F</v>
          </cell>
          <cell r="H888" t="str">
            <v>Y25T64</v>
          </cell>
          <cell r="I888" t="str">
            <v>CRC</v>
          </cell>
          <cell r="J888">
            <v>6942172</v>
          </cell>
          <cell r="K888" t="str">
            <v>Sample Survey</v>
          </cell>
        </row>
        <row r="889">
          <cell r="A889" t="str">
            <v>Costa Rica-L5-F-Y35T44</v>
          </cell>
          <cell r="B889" t="str">
            <v>CRI</v>
          </cell>
          <cell r="C889" t="str">
            <v>Costa Rica</v>
          </cell>
          <cell r="D889" t="str">
            <v>2015</v>
          </cell>
          <cell r="E889" t="str">
            <v>FTFY_EARNERS</v>
          </cell>
          <cell r="F889" t="str">
            <v>L5</v>
          </cell>
          <cell r="G889" t="str">
            <v>F</v>
          </cell>
          <cell r="H889" t="str">
            <v>Y35T44</v>
          </cell>
          <cell r="I889" t="str">
            <v>CRC</v>
          </cell>
          <cell r="J889">
            <v>7515976.5</v>
          </cell>
          <cell r="K889" t="str">
            <v>Sample Survey</v>
          </cell>
        </row>
        <row r="890">
          <cell r="A890" t="str">
            <v>Costa Rica-L5-F-Y45T54</v>
          </cell>
          <cell r="B890" t="str">
            <v>CRI</v>
          </cell>
          <cell r="C890" t="str">
            <v>Costa Rica</v>
          </cell>
          <cell r="D890" t="str">
            <v>2015</v>
          </cell>
          <cell r="E890" t="str">
            <v>FTFY_EARNERS</v>
          </cell>
          <cell r="F890" t="str">
            <v>L5</v>
          </cell>
          <cell r="G890" t="str">
            <v>F</v>
          </cell>
          <cell r="H890" t="str">
            <v>Y45T54</v>
          </cell>
          <cell r="I890" t="str">
            <v>CRC</v>
          </cell>
          <cell r="J890">
            <v>7981726</v>
          </cell>
          <cell r="K890" t="str">
            <v>Sample Survey</v>
          </cell>
        </row>
        <row r="891">
          <cell r="A891" t="str">
            <v>Costa Rica-L5-F-Y55T64</v>
          </cell>
          <cell r="B891" t="str">
            <v>CRI</v>
          </cell>
          <cell r="C891" t="str">
            <v>Costa Rica</v>
          </cell>
          <cell r="D891" t="str">
            <v>2015</v>
          </cell>
          <cell r="E891" t="str">
            <v>FTFY_EARNERS</v>
          </cell>
          <cell r="F891" t="str">
            <v>L5</v>
          </cell>
          <cell r="G891" t="str">
            <v>F</v>
          </cell>
          <cell r="H891" t="str">
            <v>Y55T64</v>
          </cell>
          <cell r="I891" t="str">
            <v>CRC</v>
          </cell>
          <cell r="J891">
            <v>7286607.5</v>
          </cell>
          <cell r="K891" t="str">
            <v>Sample Survey</v>
          </cell>
        </row>
        <row r="892">
          <cell r="A892" t="str">
            <v>Costa Rica-L5-M-Y25T34</v>
          </cell>
          <cell r="B892" t="str">
            <v>CRI</v>
          </cell>
          <cell r="C892" t="str">
            <v>Costa Rica</v>
          </cell>
          <cell r="D892" t="str">
            <v>2015</v>
          </cell>
          <cell r="E892" t="str">
            <v>FTFY_EARNERS</v>
          </cell>
          <cell r="F892" t="str">
            <v>L5</v>
          </cell>
          <cell r="G892" t="str">
            <v>M</v>
          </cell>
          <cell r="H892" t="str">
            <v>Y25T34</v>
          </cell>
          <cell r="I892" t="str">
            <v>CRC</v>
          </cell>
          <cell r="J892">
            <v>7150680</v>
          </cell>
          <cell r="K892" t="str">
            <v>Sample Survey</v>
          </cell>
        </row>
        <row r="893">
          <cell r="A893" t="str">
            <v>Costa Rica-L5-M-Y25T64</v>
          </cell>
          <cell r="B893" t="str">
            <v>CRI</v>
          </cell>
          <cell r="C893" t="str">
            <v>Costa Rica</v>
          </cell>
          <cell r="D893" t="str">
            <v>2015</v>
          </cell>
          <cell r="E893" t="str">
            <v>FTFY_EARNERS</v>
          </cell>
          <cell r="F893" t="str">
            <v>L5</v>
          </cell>
          <cell r="G893" t="str">
            <v>M</v>
          </cell>
          <cell r="H893" t="str">
            <v>Y25T64</v>
          </cell>
          <cell r="I893" t="str">
            <v>CRC</v>
          </cell>
          <cell r="J893">
            <v>7624948</v>
          </cell>
          <cell r="K893" t="str">
            <v>Sample Survey</v>
          </cell>
        </row>
        <row r="894">
          <cell r="A894" t="str">
            <v>Costa Rica-L5-M-Y35T44</v>
          </cell>
          <cell r="B894" t="str">
            <v>CRI</v>
          </cell>
          <cell r="C894" t="str">
            <v>Costa Rica</v>
          </cell>
          <cell r="D894" t="str">
            <v>2015</v>
          </cell>
          <cell r="E894" t="str">
            <v>FTFY_EARNERS</v>
          </cell>
          <cell r="F894" t="str">
            <v>L5</v>
          </cell>
          <cell r="G894" t="str">
            <v>M</v>
          </cell>
          <cell r="H894" t="str">
            <v>Y35T44</v>
          </cell>
          <cell r="I894" t="str">
            <v>CRC</v>
          </cell>
          <cell r="J894">
            <v>7041542.5</v>
          </cell>
          <cell r="K894" t="str">
            <v>Sample Survey</v>
          </cell>
        </row>
        <row r="895">
          <cell r="A895" t="str">
            <v>Costa Rica-L5-M-Y45T54</v>
          </cell>
          <cell r="B895" t="str">
            <v>CRI</v>
          </cell>
          <cell r="C895" t="str">
            <v>Costa Rica</v>
          </cell>
          <cell r="D895" t="str">
            <v>2015</v>
          </cell>
          <cell r="E895" t="str">
            <v>FTFY_EARNERS</v>
          </cell>
          <cell r="F895" t="str">
            <v>L5</v>
          </cell>
          <cell r="G895" t="str">
            <v>M</v>
          </cell>
          <cell r="H895" t="str">
            <v>Y45T54</v>
          </cell>
          <cell r="I895" t="str">
            <v>CRC</v>
          </cell>
          <cell r="J895">
            <v>8018337.5</v>
          </cell>
          <cell r="K895" t="str">
            <v>Sample Survey</v>
          </cell>
        </row>
        <row r="896">
          <cell r="A896" t="str">
            <v>Costa Rica-L5-M-Y55T64</v>
          </cell>
          <cell r="B896" t="str">
            <v>CRI</v>
          </cell>
          <cell r="C896" t="str">
            <v>Costa Rica</v>
          </cell>
          <cell r="D896" t="str">
            <v>2015</v>
          </cell>
          <cell r="E896" t="str">
            <v>FTFY_EARNERS</v>
          </cell>
          <cell r="F896" t="str">
            <v>L5</v>
          </cell>
          <cell r="G896" t="str">
            <v>M</v>
          </cell>
          <cell r="H896" t="str">
            <v>Y55T64</v>
          </cell>
          <cell r="I896" t="str">
            <v>CRC</v>
          </cell>
          <cell r="J896">
            <v>10291557</v>
          </cell>
          <cell r="K896" t="str">
            <v>Sample Survey</v>
          </cell>
        </row>
        <row r="897">
          <cell r="A897" t="str">
            <v>Costa Rica-L5-T-Y25T34</v>
          </cell>
          <cell r="B897" t="str">
            <v>CRI</v>
          </cell>
          <cell r="C897" t="str">
            <v>Costa Rica</v>
          </cell>
          <cell r="D897" t="str">
            <v>2015</v>
          </cell>
          <cell r="E897" t="str">
            <v>FTFY_EARNERS</v>
          </cell>
          <cell r="F897" t="str">
            <v>L5</v>
          </cell>
          <cell r="G897" t="str">
            <v>T</v>
          </cell>
          <cell r="H897" t="str">
            <v>Y25T34</v>
          </cell>
          <cell r="I897" t="str">
            <v>CRC</v>
          </cell>
          <cell r="J897">
            <v>6867781</v>
          </cell>
          <cell r="K897" t="str">
            <v>Sample Survey</v>
          </cell>
        </row>
        <row r="898">
          <cell r="A898" t="str">
            <v>Costa Rica-L5-T-Y25T64</v>
          </cell>
          <cell r="B898" t="str">
            <v>CRI</v>
          </cell>
          <cell r="C898" t="str">
            <v>Costa Rica</v>
          </cell>
          <cell r="D898" t="str">
            <v>2015</v>
          </cell>
          <cell r="E898" t="str">
            <v>FTFY_EARNERS</v>
          </cell>
          <cell r="F898" t="str">
            <v>L5</v>
          </cell>
          <cell r="G898" t="str">
            <v>T</v>
          </cell>
          <cell r="H898" t="str">
            <v>Y25T64</v>
          </cell>
          <cell r="I898" t="str">
            <v>CRC</v>
          </cell>
          <cell r="J898">
            <v>7394473.5</v>
          </cell>
          <cell r="K898" t="str">
            <v>Sample Survey</v>
          </cell>
        </row>
        <row r="899">
          <cell r="A899" t="str">
            <v>Costa Rica-L5-T-Y35T44</v>
          </cell>
          <cell r="B899" t="str">
            <v>CRI</v>
          </cell>
          <cell r="C899" t="str">
            <v>Costa Rica</v>
          </cell>
          <cell r="D899" t="str">
            <v>2015</v>
          </cell>
          <cell r="E899" t="str">
            <v>FTFY_EARNERS</v>
          </cell>
          <cell r="F899" t="str">
            <v>L5</v>
          </cell>
          <cell r="G899" t="str">
            <v>T</v>
          </cell>
          <cell r="H899" t="str">
            <v>Y35T44</v>
          </cell>
          <cell r="I899" t="str">
            <v>CRC</v>
          </cell>
          <cell r="J899">
            <v>7187678.5</v>
          </cell>
          <cell r="K899" t="str">
            <v>Sample Survey</v>
          </cell>
        </row>
        <row r="900">
          <cell r="A900" t="str">
            <v>Costa Rica-L5-T-Y45T54</v>
          </cell>
          <cell r="B900" t="str">
            <v>CRI</v>
          </cell>
          <cell r="C900" t="str">
            <v>Costa Rica</v>
          </cell>
          <cell r="D900" t="str">
            <v>2015</v>
          </cell>
          <cell r="E900" t="str">
            <v>FTFY_EARNERS</v>
          </cell>
          <cell r="F900" t="str">
            <v>L5</v>
          </cell>
          <cell r="G900" t="str">
            <v>T</v>
          </cell>
          <cell r="H900" t="str">
            <v>Y45T54</v>
          </cell>
          <cell r="I900" t="str">
            <v>CRC</v>
          </cell>
          <cell r="J900">
            <v>8006141</v>
          </cell>
          <cell r="K900" t="str">
            <v>Sample Survey</v>
          </cell>
        </row>
        <row r="901">
          <cell r="A901" t="str">
            <v>Costa Rica-L5-T-Y55T64</v>
          </cell>
          <cell r="B901" t="str">
            <v>CRI</v>
          </cell>
          <cell r="C901" t="str">
            <v>Costa Rica</v>
          </cell>
          <cell r="D901" t="str">
            <v>2015</v>
          </cell>
          <cell r="E901" t="str">
            <v>FTFY_EARNERS</v>
          </cell>
          <cell r="F901" t="str">
            <v>L5</v>
          </cell>
          <cell r="G901" t="str">
            <v>T</v>
          </cell>
          <cell r="H901" t="str">
            <v>Y55T64</v>
          </cell>
          <cell r="I901" t="str">
            <v>CRC</v>
          </cell>
          <cell r="J901">
            <v>9419296</v>
          </cell>
          <cell r="K901" t="str">
            <v>Sample Survey</v>
          </cell>
        </row>
        <row r="902">
          <cell r="A902" t="str">
            <v>Costa Rica-L5T8-F-Y25T34</v>
          </cell>
          <cell r="B902" t="str">
            <v>CRI</v>
          </cell>
          <cell r="C902" t="str">
            <v>Costa Rica</v>
          </cell>
          <cell r="D902" t="str">
            <v>2015</v>
          </cell>
          <cell r="E902" t="str">
            <v>FTFY_EARNERS</v>
          </cell>
          <cell r="F902" t="str">
            <v>L5T8</v>
          </cell>
          <cell r="G902" t="str">
            <v>F</v>
          </cell>
          <cell r="H902" t="str">
            <v>Y25T34</v>
          </cell>
          <cell r="I902" t="str">
            <v>CRC</v>
          </cell>
          <cell r="J902">
            <v>8307398</v>
          </cell>
          <cell r="K902" t="str">
            <v>Sample Survey</v>
          </cell>
        </row>
        <row r="903">
          <cell r="A903" t="str">
            <v>Costa Rica-L5T8-F-Y25T64</v>
          </cell>
          <cell r="B903" t="str">
            <v>CRI</v>
          </cell>
          <cell r="C903" t="str">
            <v>Costa Rica</v>
          </cell>
          <cell r="D903" t="str">
            <v>2015</v>
          </cell>
          <cell r="E903" t="str">
            <v>FTFY_EARNERS</v>
          </cell>
          <cell r="F903" t="str">
            <v>L5T8</v>
          </cell>
          <cell r="G903" t="str">
            <v>F</v>
          </cell>
          <cell r="H903" t="str">
            <v>Y25T64</v>
          </cell>
          <cell r="I903" t="str">
            <v>CRC</v>
          </cell>
          <cell r="J903">
            <v>11249580</v>
          </cell>
          <cell r="K903" t="str">
            <v>Sample Survey</v>
          </cell>
        </row>
        <row r="904">
          <cell r="A904" t="str">
            <v>Costa Rica-L5T8-F-Y35T44</v>
          </cell>
          <cell r="B904" t="str">
            <v>CRI</v>
          </cell>
          <cell r="C904" t="str">
            <v>Costa Rica</v>
          </cell>
          <cell r="D904" t="str">
            <v>2015</v>
          </cell>
          <cell r="E904" t="str">
            <v>FTFY_EARNERS</v>
          </cell>
          <cell r="F904" t="str">
            <v>L5T8</v>
          </cell>
          <cell r="G904" t="str">
            <v>F</v>
          </cell>
          <cell r="H904" t="str">
            <v>Y35T44</v>
          </cell>
          <cell r="I904" t="str">
            <v>CRC</v>
          </cell>
          <cell r="J904">
            <v>12424733</v>
          </cell>
          <cell r="K904" t="str">
            <v>Sample Survey</v>
          </cell>
        </row>
        <row r="905">
          <cell r="A905" t="str">
            <v>Costa Rica-L5T8-F-Y45T54</v>
          </cell>
          <cell r="B905" t="str">
            <v>CRI</v>
          </cell>
          <cell r="C905" t="str">
            <v>Costa Rica</v>
          </cell>
          <cell r="D905" t="str">
            <v>2015</v>
          </cell>
          <cell r="E905" t="str">
            <v>FTFY_EARNERS</v>
          </cell>
          <cell r="F905" t="str">
            <v>L5T8</v>
          </cell>
          <cell r="G905" t="str">
            <v>F</v>
          </cell>
          <cell r="H905" t="str">
            <v>Y45T54</v>
          </cell>
          <cell r="I905" t="str">
            <v>CRC</v>
          </cell>
          <cell r="J905">
            <v>13376137</v>
          </cell>
          <cell r="K905" t="str">
            <v>Sample Survey</v>
          </cell>
        </row>
        <row r="906">
          <cell r="A906" t="str">
            <v>Costa Rica-L5T8-F-Y55T64</v>
          </cell>
          <cell r="B906" t="str">
            <v>CRI</v>
          </cell>
          <cell r="C906" t="str">
            <v>Costa Rica</v>
          </cell>
          <cell r="D906" t="str">
            <v>2015</v>
          </cell>
          <cell r="E906" t="str">
            <v>FTFY_EARNERS</v>
          </cell>
          <cell r="F906" t="str">
            <v>L5T8</v>
          </cell>
          <cell r="G906" t="str">
            <v>F</v>
          </cell>
          <cell r="H906" t="str">
            <v>Y55T64</v>
          </cell>
          <cell r="I906" t="str">
            <v>CRC</v>
          </cell>
          <cell r="J906">
            <v>14647124</v>
          </cell>
          <cell r="K906" t="str">
            <v>Sample Survey</v>
          </cell>
        </row>
        <row r="907">
          <cell r="A907" t="str">
            <v>Costa Rica-L5T8-M-Y25T34</v>
          </cell>
          <cell r="B907" t="str">
            <v>CRI</v>
          </cell>
          <cell r="C907" t="str">
            <v>Costa Rica</v>
          </cell>
          <cell r="D907" t="str">
            <v>2015</v>
          </cell>
          <cell r="E907" t="str">
            <v>FTFY_EARNERS</v>
          </cell>
          <cell r="F907" t="str">
            <v>L5T8</v>
          </cell>
          <cell r="G907" t="str">
            <v>M</v>
          </cell>
          <cell r="H907" t="str">
            <v>Y25T34</v>
          </cell>
          <cell r="I907" t="str">
            <v>CRC</v>
          </cell>
          <cell r="J907">
            <v>9390902</v>
          </cell>
          <cell r="K907" t="str">
            <v>Sample Survey</v>
          </cell>
        </row>
        <row r="908">
          <cell r="A908" t="str">
            <v>Costa Rica-L5T8-M-Y25T64</v>
          </cell>
          <cell r="B908" t="str">
            <v>CRI</v>
          </cell>
          <cell r="C908" t="str">
            <v>Costa Rica</v>
          </cell>
          <cell r="D908" t="str">
            <v>2015</v>
          </cell>
          <cell r="E908" t="str">
            <v>FTFY_EARNERS</v>
          </cell>
          <cell r="F908" t="str">
            <v>L5T8</v>
          </cell>
          <cell r="G908" t="str">
            <v>M</v>
          </cell>
          <cell r="H908" t="str">
            <v>Y25T64</v>
          </cell>
          <cell r="I908" t="str">
            <v>CRC</v>
          </cell>
          <cell r="J908">
            <v>12308568</v>
          </cell>
          <cell r="K908" t="str">
            <v>Sample Survey</v>
          </cell>
        </row>
        <row r="909">
          <cell r="A909" t="str">
            <v>Costa Rica-L5T8-M-Y35T44</v>
          </cell>
          <cell r="B909" t="str">
            <v>CRI</v>
          </cell>
          <cell r="C909" t="str">
            <v>Costa Rica</v>
          </cell>
          <cell r="D909" t="str">
            <v>2015</v>
          </cell>
          <cell r="E909" t="str">
            <v>FTFY_EARNERS</v>
          </cell>
          <cell r="F909" t="str">
            <v>L5T8</v>
          </cell>
          <cell r="G909" t="str">
            <v>M</v>
          </cell>
          <cell r="H909" t="str">
            <v>Y35T44</v>
          </cell>
          <cell r="I909" t="str">
            <v>CRC</v>
          </cell>
          <cell r="J909">
            <v>12180642</v>
          </cell>
          <cell r="K909" t="str">
            <v>Sample Survey</v>
          </cell>
        </row>
        <row r="910">
          <cell r="A910" t="str">
            <v>Costa Rica-L5T8-M-Y45T54</v>
          </cell>
          <cell r="B910" t="str">
            <v>CRI</v>
          </cell>
          <cell r="C910" t="str">
            <v>Costa Rica</v>
          </cell>
          <cell r="D910" t="str">
            <v>2015</v>
          </cell>
          <cell r="E910" t="str">
            <v>FTFY_EARNERS</v>
          </cell>
          <cell r="F910" t="str">
            <v>L5T8</v>
          </cell>
          <cell r="G910" t="str">
            <v>M</v>
          </cell>
          <cell r="H910" t="str">
            <v>Y45T54</v>
          </cell>
          <cell r="I910" t="str">
            <v>CRC</v>
          </cell>
          <cell r="J910">
            <v>14646362</v>
          </cell>
          <cell r="K910" t="str">
            <v>Sample Survey</v>
          </cell>
        </row>
        <row r="911">
          <cell r="A911" t="str">
            <v>Costa Rica-L5T8-M-Y55T64</v>
          </cell>
          <cell r="B911" t="str">
            <v>CRI</v>
          </cell>
          <cell r="C911" t="str">
            <v>Costa Rica</v>
          </cell>
          <cell r="D911" t="str">
            <v>2015</v>
          </cell>
          <cell r="E911" t="str">
            <v>FTFY_EARNERS</v>
          </cell>
          <cell r="F911" t="str">
            <v>L5T8</v>
          </cell>
          <cell r="G911" t="str">
            <v>M</v>
          </cell>
          <cell r="H911" t="str">
            <v>Y55T64</v>
          </cell>
          <cell r="I911" t="str">
            <v>CRC</v>
          </cell>
          <cell r="J911">
            <v>16052035</v>
          </cell>
          <cell r="K911" t="str">
            <v>Sample Survey</v>
          </cell>
        </row>
        <row r="912">
          <cell r="A912" t="str">
            <v>Costa Rica-L5T8-T-Y25T34</v>
          </cell>
          <cell r="B912" t="str">
            <v>CRI</v>
          </cell>
          <cell r="C912" t="str">
            <v>Costa Rica</v>
          </cell>
          <cell r="D912" t="str">
            <v>2015</v>
          </cell>
          <cell r="E912" t="str">
            <v>FTFY_EARNERS</v>
          </cell>
          <cell r="F912" t="str">
            <v>L5T8</v>
          </cell>
          <cell r="G912" t="str">
            <v>T</v>
          </cell>
          <cell r="H912" t="str">
            <v>Y25T34</v>
          </cell>
          <cell r="I912" t="str">
            <v>CRC</v>
          </cell>
          <cell r="J912">
            <v>8877508</v>
          </cell>
          <cell r="K912" t="str">
            <v>Sample Survey</v>
          </cell>
        </row>
        <row r="913">
          <cell r="A913" t="str">
            <v>Costa Rica-L5T8-T-Y25T64</v>
          </cell>
          <cell r="B913" t="str">
            <v>CRI</v>
          </cell>
          <cell r="C913" t="str">
            <v>Costa Rica</v>
          </cell>
          <cell r="D913" t="str">
            <v>2015</v>
          </cell>
          <cell r="E913" t="str">
            <v>FTFY_EARNERS</v>
          </cell>
          <cell r="F913" t="str">
            <v>L5T8</v>
          </cell>
          <cell r="G913" t="str">
            <v>T</v>
          </cell>
          <cell r="H913" t="str">
            <v>Y25T64</v>
          </cell>
          <cell r="I913" t="str">
            <v>CRC</v>
          </cell>
          <cell r="J913">
            <v>11820890</v>
          </cell>
          <cell r="K913" t="str">
            <v>Sample Survey</v>
          </cell>
        </row>
        <row r="914">
          <cell r="A914" t="str">
            <v>Costa Rica-L5T8-T-Y35T44</v>
          </cell>
          <cell r="B914" t="str">
            <v>CRI</v>
          </cell>
          <cell r="C914" t="str">
            <v>Costa Rica</v>
          </cell>
          <cell r="D914" t="str">
            <v>2015</v>
          </cell>
          <cell r="E914" t="str">
            <v>FTFY_EARNERS</v>
          </cell>
          <cell r="F914" t="str">
            <v>L5T8</v>
          </cell>
          <cell r="G914" t="str">
            <v>T</v>
          </cell>
          <cell r="H914" t="str">
            <v>Y35T44</v>
          </cell>
          <cell r="I914" t="str">
            <v>CRC</v>
          </cell>
          <cell r="J914">
            <v>12301854</v>
          </cell>
          <cell r="K914" t="str">
            <v>Sample Survey</v>
          </cell>
        </row>
        <row r="915">
          <cell r="A915" t="str">
            <v>Costa Rica-L5T8-T-Y45T54</v>
          </cell>
          <cell r="B915" t="str">
            <v>CRI</v>
          </cell>
          <cell r="C915" t="str">
            <v>Costa Rica</v>
          </cell>
          <cell r="D915" t="str">
            <v>2015</v>
          </cell>
          <cell r="E915" t="str">
            <v>FTFY_EARNERS</v>
          </cell>
          <cell r="F915" t="str">
            <v>L5T8</v>
          </cell>
          <cell r="G915" t="str">
            <v>T</v>
          </cell>
          <cell r="H915" t="str">
            <v>Y45T54</v>
          </cell>
          <cell r="I915" t="str">
            <v>CRC</v>
          </cell>
          <cell r="J915">
            <v>14063026</v>
          </cell>
          <cell r="K915" t="str">
            <v>Sample Survey</v>
          </cell>
        </row>
        <row r="916">
          <cell r="A916" t="str">
            <v>Costa Rica-L5T8-T-Y55T64</v>
          </cell>
          <cell r="B916" t="str">
            <v>CRI</v>
          </cell>
          <cell r="C916" t="str">
            <v>Costa Rica</v>
          </cell>
          <cell r="D916" t="str">
            <v>2015</v>
          </cell>
          <cell r="E916" t="str">
            <v>FTFY_EARNERS</v>
          </cell>
          <cell r="F916" t="str">
            <v>L5T8</v>
          </cell>
          <cell r="G916" t="str">
            <v>T</v>
          </cell>
          <cell r="H916" t="str">
            <v>Y55T64</v>
          </cell>
          <cell r="I916" t="str">
            <v>CRC</v>
          </cell>
          <cell r="J916">
            <v>15563214</v>
          </cell>
          <cell r="K916" t="str">
            <v>Sample Survey</v>
          </cell>
        </row>
        <row r="917">
          <cell r="A917" t="str">
            <v>Costa Rica-L6-F-Y25T34</v>
          </cell>
          <cell r="B917" t="str">
            <v>CRI</v>
          </cell>
          <cell r="C917" t="str">
            <v>Costa Rica</v>
          </cell>
          <cell r="D917" t="str">
            <v>2015</v>
          </cell>
          <cell r="E917" t="str">
            <v>FTFY_EARNERS</v>
          </cell>
          <cell r="F917" t="str">
            <v>L6</v>
          </cell>
          <cell r="G917" t="str">
            <v>F</v>
          </cell>
          <cell r="H917" t="str">
            <v>Y25T34</v>
          </cell>
          <cell r="I917" t="str">
            <v>CRC</v>
          </cell>
          <cell r="J917">
            <v>8500452</v>
          </cell>
          <cell r="K917" t="str">
            <v>Sample Survey</v>
          </cell>
        </row>
        <row r="918">
          <cell r="A918" t="str">
            <v>Costa Rica-L6-F-Y25T64</v>
          </cell>
          <cell r="B918" t="str">
            <v>CRI</v>
          </cell>
          <cell r="C918" t="str">
            <v>Costa Rica</v>
          </cell>
          <cell r="D918" t="str">
            <v>2015</v>
          </cell>
          <cell r="E918" t="str">
            <v>FTFY_EARNERS</v>
          </cell>
          <cell r="F918" t="str">
            <v>L6</v>
          </cell>
          <cell r="G918" t="str">
            <v>F</v>
          </cell>
          <cell r="H918" t="str">
            <v>Y25T64</v>
          </cell>
          <cell r="I918" t="str">
            <v>CRC</v>
          </cell>
          <cell r="J918">
            <v>11046433</v>
          </cell>
          <cell r="K918" t="str">
            <v>Sample Survey</v>
          </cell>
        </row>
        <row r="919">
          <cell r="A919" t="str">
            <v>Costa Rica-L6-F-Y35T44</v>
          </cell>
          <cell r="B919" t="str">
            <v>CRI</v>
          </cell>
          <cell r="C919" t="str">
            <v>Costa Rica</v>
          </cell>
          <cell r="D919" t="str">
            <v>2015</v>
          </cell>
          <cell r="E919" t="str">
            <v>FTFY_EARNERS</v>
          </cell>
          <cell r="F919" t="str">
            <v>L6</v>
          </cell>
          <cell r="G919" t="str">
            <v>F</v>
          </cell>
          <cell r="H919" t="str">
            <v>Y35T44</v>
          </cell>
          <cell r="I919" t="str">
            <v>CRC</v>
          </cell>
          <cell r="J919">
            <v>12171085</v>
          </cell>
          <cell r="K919" t="str">
            <v>Sample Survey</v>
          </cell>
        </row>
        <row r="920">
          <cell r="A920" t="str">
            <v>Costa Rica-L6-F-Y45T54</v>
          </cell>
          <cell r="B920" t="str">
            <v>CRI</v>
          </cell>
          <cell r="C920" t="str">
            <v>Costa Rica</v>
          </cell>
          <cell r="D920" t="str">
            <v>2015</v>
          </cell>
          <cell r="E920" t="str">
            <v>FTFY_EARNERS</v>
          </cell>
          <cell r="F920" t="str">
            <v>L6</v>
          </cell>
          <cell r="G920" t="str">
            <v>F</v>
          </cell>
          <cell r="H920" t="str">
            <v>Y45T54</v>
          </cell>
          <cell r="I920" t="str">
            <v>CRC</v>
          </cell>
          <cell r="J920">
            <v>12577228</v>
          </cell>
          <cell r="K920" t="str">
            <v>Sample Survey</v>
          </cell>
        </row>
        <row r="921">
          <cell r="A921" t="str">
            <v>Costa Rica-L6-F-Y55T64</v>
          </cell>
          <cell r="B921" t="str">
            <v>CRI</v>
          </cell>
          <cell r="C921" t="str">
            <v>Costa Rica</v>
          </cell>
          <cell r="D921" t="str">
            <v>2015</v>
          </cell>
          <cell r="E921" t="str">
            <v>FTFY_EARNERS</v>
          </cell>
          <cell r="F921" t="str">
            <v>L6</v>
          </cell>
          <cell r="G921" t="str">
            <v>F</v>
          </cell>
          <cell r="H921" t="str">
            <v>Y55T64</v>
          </cell>
          <cell r="I921" t="str">
            <v>CRC</v>
          </cell>
          <cell r="J921">
            <v>14446000</v>
          </cell>
          <cell r="K921" t="str">
            <v>Sample Survey</v>
          </cell>
        </row>
        <row r="922">
          <cell r="A922" t="str">
            <v>Costa Rica-L6-M-Y25T34</v>
          </cell>
          <cell r="B922" t="str">
            <v>CRI</v>
          </cell>
          <cell r="C922" t="str">
            <v>Costa Rica</v>
          </cell>
          <cell r="D922" t="str">
            <v>2015</v>
          </cell>
          <cell r="E922" t="str">
            <v>FTFY_EARNERS</v>
          </cell>
          <cell r="F922" t="str">
            <v>L6</v>
          </cell>
          <cell r="G922" t="str">
            <v>M</v>
          </cell>
          <cell r="H922" t="str">
            <v>Y25T34</v>
          </cell>
          <cell r="I922" t="str">
            <v>CRC</v>
          </cell>
          <cell r="J922">
            <v>10236706</v>
          </cell>
          <cell r="K922" t="str">
            <v>Sample Survey</v>
          </cell>
        </row>
        <row r="923">
          <cell r="A923" t="str">
            <v>Costa Rica-L6-M-Y25T64</v>
          </cell>
          <cell r="B923" t="str">
            <v>CRI</v>
          </cell>
          <cell r="C923" t="str">
            <v>Costa Rica</v>
          </cell>
          <cell r="D923" t="str">
            <v>2015</v>
          </cell>
          <cell r="E923" t="str">
            <v>FTFY_EARNERS</v>
          </cell>
          <cell r="F923" t="str">
            <v>L6</v>
          </cell>
          <cell r="G923" t="str">
            <v>M</v>
          </cell>
          <cell r="H923" t="str">
            <v>Y25T64</v>
          </cell>
          <cell r="I923" t="str">
            <v>CRC</v>
          </cell>
          <cell r="J923">
            <v>12247110</v>
          </cell>
          <cell r="K923" t="str">
            <v>Sample Survey</v>
          </cell>
        </row>
        <row r="924">
          <cell r="A924" t="str">
            <v>Costa Rica-L6-M-Y35T44</v>
          </cell>
          <cell r="B924" t="str">
            <v>CRI</v>
          </cell>
          <cell r="C924" t="str">
            <v>Costa Rica</v>
          </cell>
          <cell r="D924" t="str">
            <v>2015</v>
          </cell>
          <cell r="E924" t="str">
            <v>FTFY_EARNERS</v>
          </cell>
          <cell r="F924" t="str">
            <v>L6</v>
          </cell>
          <cell r="G924" t="str">
            <v>M</v>
          </cell>
          <cell r="H924" t="str">
            <v>Y35T44</v>
          </cell>
          <cell r="I924" t="str">
            <v>CRC</v>
          </cell>
          <cell r="J924">
            <v>12495115</v>
          </cell>
          <cell r="K924" t="str">
            <v>Sample Survey</v>
          </cell>
        </row>
        <row r="925">
          <cell r="A925" t="str">
            <v>Costa Rica-L6-M-Y45T54</v>
          </cell>
          <cell r="B925" t="str">
            <v>CRI</v>
          </cell>
          <cell r="C925" t="str">
            <v>Costa Rica</v>
          </cell>
          <cell r="D925" t="str">
            <v>2015</v>
          </cell>
          <cell r="E925" t="str">
            <v>FTFY_EARNERS</v>
          </cell>
          <cell r="F925" t="str">
            <v>L6</v>
          </cell>
          <cell r="G925" t="str">
            <v>M</v>
          </cell>
          <cell r="H925" t="str">
            <v>Y45T54</v>
          </cell>
          <cell r="I925" t="str">
            <v>CRC</v>
          </cell>
          <cell r="J925">
            <v>13818428</v>
          </cell>
          <cell r="K925" t="str">
            <v>Sample Survey</v>
          </cell>
        </row>
        <row r="926">
          <cell r="A926" t="str">
            <v>Costa Rica-L6-M-Y55T64</v>
          </cell>
          <cell r="B926" t="str">
            <v>CRI</v>
          </cell>
          <cell r="C926" t="str">
            <v>Costa Rica</v>
          </cell>
          <cell r="D926" t="str">
            <v>2015</v>
          </cell>
          <cell r="E926" t="str">
            <v>FTFY_EARNERS</v>
          </cell>
          <cell r="F926" t="str">
            <v>L6</v>
          </cell>
          <cell r="G926" t="str">
            <v>M</v>
          </cell>
          <cell r="H926" t="str">
            <v>Y55T64</v>
          </cell>
          <cell r="I926" t="str">
            <v>CRC</v>
          </cell>
          <cell r="J926">
            <v>14498015</v>
          </cell>
          <cell r="K926" t="str">
            <v>Sample Survey</v>
          </cell>
        </row>
        <row r="927">
          <cell r="A927" t="str">
            <v>Costa Rica-L6-T-Y25T34</v>
          </cell>
          <cell r="B927" t="str">
            <v>CRI</v>
          </cell>
          <cell r="C927" t="str">
            <v>Costa Rica</v>
          </cell>
          <cell r="D927" t="str">
            <v>2015</v>
          </cell>
          <cell r="E927" t="str">
            <v>FTFY_EARNERS</v>
          </cell>
          <cell r="F927" t="str">
            <v>L6</v>
          </cell>
          <cell r="G927" t="str">
            <v>T</v>
          </cell>
          <cell r="H927" t="str">
            <v>Y25T34</v>
          </cell>
          <cell r="I927" t="str">
            <v>CRC</v>
          </cell>
          <cell r="J927">
            <v>9334062</v>
          </cell>
          <cell r="K927" t="str">
            <v>Sample Survey</v>
          </cell>
        </row>
        <row r="928">
          <cell r="A928" t="str">
            <v>Costa Rica-L6-T-Y25T64</v>
          </cell>
          <cell r="B928" t="str">
            <v>CRI</v>
          </cell>
          <cell r="C928" t="str">
            <v>Costa Rica</v>
          </cell>
          <cell r="D928" t="str">
            <v>2015</v>
          </cell>
          <cell r="E928" t="str">
            <v>FTFY_EARNERS</v>
          </cell>
          <cell r="F928" t="str">
            <v>L6</v>
          </cell>
          <cell r="G928" t="str">
            <v>T</v>
          </cell>
          <cell r="H928" t="str">
            <v>Y25T64</v>
          </cell>
          <cell r="I928" t="str">
            <v>CRC</v>
          </cell>
          <cell r="J928">
            <v>11634207</v>
          </cell>
          <cell r="K928" t="str">
            <v>Sample Survey</v>
          </cell>
        </row>
        <row r="929">
          <cell r="A929" t="str">
            <v>Costa Rica-L6-T-Y35T44</v>
          </cell>
          <cell r="B929" t="str">
            <v>CRI</v>
          </cell>
          <cell r="C929" t="str">
            <v>Costa Rica</v>
          </cell>
          <cell r="D929" t="str">
            <v>2015</v>
          </cell>
          <cell r="E929" t="str">
            <v>FTFY_EARNERS</v>
          </cell>
          <cell r="F929" t="str">
            <v>L6</v>
          </cell>
          <cell r="G929" t="str">
            <v>T</v>
          </cell>
          <cell r="H929" t="str">
            <v>Y35T44</v>
          </cell>
          <cell r="I929" t="str">
            <v>CRC</v>
          </cell>
          <cell r="J929">
            <v>12314174</v>
          </cell>
          <cell r="K929" t="str">
            <v>Sample Survey</v>
          </cell>
        </row>
        <row r="930">
          <cell r="A930" t="str">
            <v>Costa Rica-L6-T-Y45T54</v>
          </cell>
          <cell r="B930" t="str">
            <v>CRI</v>
          </cell>
          <cell r="C930" t="str">
            <v>Costa Rica</v>
          </cell>
          <cell r="D930" t="str">
            <v>2015</v>
          </cell>
          <cell r="E930" t="str">
            <v>FTFY_EARNERS</v>
          </cell>
          <cell r="F930" t="str">
            <v>L6</v>
          </cell>
          <cell r="G930" t="str">
            <v>T</v>
          </cell>
          <cell r="H930" t="str">
            <v>Y45T54</v>
          </cell>
          <cell r="I930" t="str">
            <v>CRC</v>
          </cell>
          <cell r="J930">
            <v>13218074</v>
          </cell>
          <cell r="K930" t="str">
            <v>Sample Survey</v>
          </cell>
        </row>
        <row r="931">
          <cell r="A931" t="str">
            <v>Costa Rica-L6-T-Y55T64</v>
          </cell>
          <cell r="B931" t="str">
            <v>CRI</v>
          </cell>
          <cell r="C931" t="str">
            <v>Costa Rica</v>
          </cell>
          <cell r="D931" t="str">
            <v>2015</v>
          </cell>
          <cell r="E931" t="str">
            <v>FTFY_EARNERS</v>
          </cell>
          <cell r="F931" t="str">
            <v>L6</v>
          </cell>
          <cell r="G931" t="str">
            <v>T</v>
          </cell>
          <cell r="H931" t="str">
            <v>Y55T64</v>
          </cell>
          <cell r="I931" t="str">
            <v>CRC</v>
          </cell>
          <cell r="J931">
            <v>14476094</v>
          </cell>
          <cell r="K931" t="str">
            <v>Sample Survey</v>
          </cell>
        </row>
        <row r="932">
          <cell r="A932" t="str">
            <v>Costa Rica-L6T8-F-Y25T34</v>
          </cell>
          <cell r="B932" t="str">
            <v>CRI</v>
          </cell>
          <cell r="C932" t="str">
            <v>Costa Rica</v>
          </cell>
          <cell r="D932" t="str">
            <v>2015</v>
          </cell>
          <cell r="E932" t="str">
            <v>FTFY_EARNERS</v>
          </cell>
          <cell r="F932" t="str">
            <v>L6T8</v>
          </cell>
          <cell r="G932" t="str">
            <v>F</v>
          </cell>
          <cell r="H932" t="str">
            <v>Y25T34</v>
          </cell>
          <cell r="I932" t="str">
            <v>CRC</v>
          </cell>
          <cell r="J932">
            <v>8852161</v>
          </cell>
          <cell r="K932" t="str">
            <v>Sample Survey</v>
          </cell>
        </row>
        <row r="933">
          <cell r="A933" t="str">
            <v>Costa Rica-L6T8-F-Y25T64</v>
          </cell>
          <cell r="B933" t="str">
            <v>CRI</v>
          </cell>
          <cell r="C933" t="str">
            <v>Costa Rica</v>
          </cell>
          <cell r="D933" t="str">
            <v>2015</v>
          </cell>
          <cell r="E933" t="str">
            <v>FTFY_EARNERS</v>
          </cell>
          <cell r="F933" t="str">
            <v>L6T8</v>
          </cell>
          <cell r="G933" t="str">
            <v>F</v>
          </cell>
          <cell r="H933" t="str">
            <v>Y25T64</v>
          </cell>
          <cell r="I933" t="str">
            <v>CRC</v>
          </cell>
          <cell r="J933">
            <v>12062777</v>
          </cell>
          <cell r="K933" t="str">
            <v>Sample Survey</v>
          </cell>
        </row>
        <row r="934">
          <cell r="A934" t="str">
            <v>Costa Rica-L6T8-F-Y35T44</v>
          </cell>
          <cell r="B934" t="str">
            <v>CRI</v>
          </cell>
          <cell r="C934" t="str">
            <v>Costa Rica</v>
          </cell>
          <cell r="D934" t="str">
            <v>2015</v>
          </cell>
          <cell r="E934" t="str">
            <v>FTFY_EARNERS</v>
          </cell>
          <cell r="F934" t="str">
            <v>L6T8</v>
          </cell>
          <cell r="G934" t="str">
            <v>F</v>
          </cell>
          <cell r="H934" t="str">
            <v>Y35T44</v>
          </cell>
          <cell r="I934" t="str">
            <v>CRC</v>
          </cell>
          <cell r="J934">
            <v>13122042</v>
          </cell>
          <cell r="K934" t="str">
            <v>Sample Survey</v>
          </cell>
        </row>
        <row r="935">
          <cell r="A935" t="str">
            <v>Costa Rica-L6T8-F-Y45T54</v>
          </cell>
          <cell r="B935" t="str">
            <v>CRI</v>
          </cell>
          <cell r="C935" t="str">
            <v>Costa Rica</v>
          </cell>
          <cell r="D935" t="str">
            <v>2015</v>
          </cell>
          <cell r="E935" t="str">
            <v>FTFY_EARNERS</v>
          </cell>
          <cell r="F935" t="str">
            <v>L6T8</v>
          </cell>
          <cell r="G935" t="str">
            <v>F</v>
          </cell>
          <cell r="H935" t="str">
            <v>Y45T54</v>
          </cell>
          <cell r="I935" t="str">
            <v>CRC</v>
          </cell>
          <cell r="J935">
            <v>13956919</v>
          </cell>
          <cell r="K935" t="str">
            <v>Sample Survey</v>
          </cell>
        </row>
        <row r="936">
          <cell r="A936" t="str">
            <v>Costa Rica-L6T8-F-Y55T64</v>
          </cell>
          <cell r="B936" t="str">
            <v>CRI</v>
          </cell>
          <cell r="C936" t="str">
            <v>Costa Rica</v>
          </cell>
          <cell r="D936" t="str">
            <v>2015</v>
          </cell>
          <cell r="E936" t="str">
            <v>FTFY_EARNERS</v>
          </cell>
          <cell r="F936" t="str">
            <v>L6T8</v>
          </cell>
          <cell r="G936" t="str">
            <v>F</v>
          </cell>
          <cell r="H936" t="str">
            <v>Y55T64</v>
          </cell>
          <cell r="I936" t="str">
            <v>CRC</v>
          </cell>
          <cell r="J936">
            <v>16046329</v>
          </cell>
          <cell r="K936" t="str">
            <v>Sample Survey</v>
          </cell>
        </row>
        <row r="937">
          <cell r="A937" t="str">
            <v>Costa Rica-L6T8-M-Y25T34</v>
          </cell>
          <cell r="B937" t="str">
            <v>CRI</v>
          </cell>
          <cell r="C937" t="str">
            <v>Costa Rica</v>
          </cell>
          <cell r="D937" t="str">
            <v>2015</v>
          </cell>
          <cell r="E937" t="str">
            <v>FTFY_EARNERS</v>
          </cell>
          <cell r="F937" t="str">
            <v>L6T8</v>
          </cell>
          <cell r="G937" t="str">
            <v>M</v>
          </cell>
          <cell r="H937" t="str">
            <v>Y25T34</v>
          </cell>
          <cell r="I937" t="str">
            <v>CRC</v>
          </cell>
          <cell r="J937">
            <v>10575100</v>
          </cell>
          <cell r="K937" t="str">
            <v>Sample Survey</v>
          </cell>
        </row>
        <row r="938">
          <cell r="A938" t="str">
            <v>Costa Rica-L6T8-M-Y25T64</v>
          </cell>
          <cell r="B938" t="str">
            <v>CRI</v>
          </cell>
          <cell r="C938" t="str">
            <v>Costa Rica</v>
          </cell>
          <cell r="D938" t="str">
            <v>2015</v>
          </cell>
          <cell r="E938" t="str">
            <v>FTFY_EARNERS</v>
          </cell>
          <cell r="F938" t="str">
            <v>L6T8</v>
          </cell>
          <cell r="G938" t="str">
            <v>M</v>
          </cell>
          <cell r="H938" t="str">
            <v>Y25T64</v>
          </cell>
          <cell r="I938" t="str">
            <v>CRC</v>
          </cell>
          <cell r="J938">
            <v>14006672</v>
          </cell>
          <cell r="K938" t="str">
            <v>Sample Survey</v>
          </cell>
        </row>
        <row r="939">
          <cell r="A939" t="str">
            <v>Costa Rica-L6T8-M-Y35T44</v>
          </cell>
          <cell r="B939" t="str">
            <v>CRI</v>
          </cell>
          <cell r="C939" t="str">
            <v>Costa Rica</v>
          </cell>
          <cell r="D939" t="str">
            <v>2015</v>
          </cell>
          <cell r="E939" t="str">
            <v>FTFY_EARNERS</v>
          </cell>
          <cell r="F939" t="str">
            <v>L6T8</v>
          </cell>
          <cell r="G939" t="str">
            <v>M</v>
          </cell>
          <cell r="H939" t="str">
            <v>Y35T44</v>
          </cell>
          <cell r="I939" t="str">
            <v>CRC</v>
          </cell>
          <cell r="J939">
            <v>14136244</v>
          </cell>
          <cell r="K939" t="str">
            <v>Sample Survey</v>
          </cell>
        </row>
        <row r="940">
          <cell r="A940" t="str">
            <v>Costa Rica-L6T8-M-Y45T54</v>
          </cell>
          <cell r="B940" t="str">
            <v>CRI</v>
          </cell>
          <cell r="C940" t="str">
            <v>Costa Rica</v>
          </cell>
          <cell r="D940" t="str">
            <v>2015</v>
          </cell>
          <cell r="E940" t="str">
            <v>FTFY_EARNERS</v>
          </cell>
          <cell r="F940" t="str">
            <v>L6T8</v>
          </cell>
          <cell r="G940" t="str">
            <v>M</v>
          </cell>
          <cell r="H940" t="str">
            <v>Y45T54</v>
          </cell>
          <cell r="I940" t="str">
            <v>CRC</v>
          </cell>
          <cell r="J940">
            <v>15959443</v>
          </cell>
          <cell r="K940" t="str">
            <v>Sample Survey</v>
          </cell>
        </row>
        <row r="941">
          <cell r="A941" t="str">
            <v>Costa Rica-L6T8-M-Y55T64</v>
          </cell>
          <cell r="B941" t="str">
            <v>CRI</v>
          </cell>
          <cell r="C941" t="str">
            <v>Costa Rica</v>
          </cell>
          <cell r="D941" t="str">
            <v>2015</v>
          </cell>
          <cell r="E941" t="str">
            <v>FTFY_EARNERS</v>
          </cell>
          <cell r="F941" t="str">
            <v>L6T8</v>
          </cell>
          <cell r="G941" t="str">
            <v>M</v>
          </cell>
          <cell r="H941" t="str">
            <v>Y55T64</v>
          </cell>
          <cell r="I941" t="str">
            <v>CRC</v>
          </cell>
          <cell r="J941">
            <v>17569990</v>
          </cell>
          <cell r="K941" t="str">
            <v>Sample Survey</v>
          </cell>
        </row>
        <row r="942">
          <cell r="A942" t="str">
            <v>Costa Rica-L6T8-T-Y25T34</v>
          </cell>
          <cell r="B942" t="str">
            <v>CRI</v>
          </cell>
          <cell r="C942" t="str">
            <v>Costa Rica</v>
          </cell>
          <cell r="D942" t="str">
            <v>2015</v>
          </cell>
          <cell r="E942" t="str">
            <v>FTFY_EARNERS</v>
          </cell>
          <cell r="F942" t="str">
            <v>L6T8</v>
          </cell>
          <cell r="G942" t="str">
            <v>T</v>
          </cell>
          <cell r="H942" t="str">
            <v>Y25T34</v>
          </cell>
          <cell r="I942" t="str">
            <v>CRC</v>
          </cell>
          <cell r="J942">
            <v>9682892</v>
          </cell>
          <cell r="K942" t="str">
            <v>Sample Survey</v>
          </cell>
        </row>
        <row r="943">
          <cell r="A943" t="str">
            <v>Costa Rica-L6T8-T-Y25T64</v>
          </cell>
          <cell r="B943" t="str">
            <v>CRI</v>
          </cell>
          <cell r="C943" t="str">
            <v>Costa Rica</v>
          </cell>
          <cell r="D943" t="str">
            <v>2015</v>
          </cell>
          <cell r="E943" t="str">
            <v>FTFY_EARNERS</v>
          </cell>
          <cell r="F943" t="str">
            <v>L6T8</v>
          </cell>
          <cell r="G943" t="str">
            <v>T</v>
          </cell>
          <cell r="H943" t="str">
            <v>Y25T64</v>
          </cell>
          <cell r="I943" t="str">
            <v>CRC</v>
          </cell>
          <cell r="J943">
            <v>13045400</v>
          </cell>
          <cell r="K943" t="str">
            <v>Sample Survey</v>
          </cell>
        </row>
        <row r="944">
          <cell r="A944" t="str">
            <v>Costa Rica-L6T8-T-Y35T44</v>
          </cell>
          <cell r="B944" t="str">
            <v>CRI</v>
          </cell>
          <cell r="C944" t="str">
            <v>Costa Rica</v>
          </cell>
          <cell r="D944" t="str">
            <v>2015</v>
          </cell>
          <cell r="E944" t="str">
            <v>FTFY_EARNERS</v>
          </cell>
          <cell r="F944" t="str">
            <v>L6T8</v>
          </cell>
          <cell r="G944" t="str">
            <v>T</v>
          </cell>
          <cell r="H944" t="str">
            <v>Y35T44</v>
          </cell>
          <cell r="I944" t="str">
            <v>CRC</v>
          </cell>
          <cell r="J944">
            <v>13584637</v>
          </cell>
          <cell r="K944" t="str">
            <v>Sample Survey</v>
          </cell>
        </row>
        <row r="945">
          <cell r="A945" t="str">
            <v>Costa Rica-L6T8-T-Y45T54</v>
          </cell>
          <cell r="B945" t="str">
            <v>CRI</v>
          </cell>
          <cell r="C945" t="str">
            <v>Costa Rica</v>
          </cell>
          <cell r="D945" t="str">
            <v>2015</v>
          </cell>
          <cell r="E945" t="str">
            <v>FTFY_EARNERS</v>
          </cell>
          <cell r="F945" t="str">
            <v>L6T8</v>
          </cell>
          <cell r="G945" t="str">
            <v>T</v>
          </cell>
          <cell r="H945" t="str">
            <v>Y45T54</v>
          </cell>
          <cell r="I945" t="str">
            <v>CRC</v>
          </cell>
          <cell r="J945">
            <v>15000689</v>
          </cell>
          <cell r="K945" t="str">
            <v>Sample Survey</v>
          </cell>
        </row>
        <row r="946">
          <cell r="A946" t="str">
            <v>Costa Rica-L6T8-T-Y55T64</v>
          </cell>
          <cell r="B946" t="str">
            <v>CRI</v>
          </cell>
          <cell r="C946" t="str">
            <v>Costa Rica</v>
          </cell>
          <cell r="D946" t="str">
            <v>2015</v>
          </cell>
          <cell r="E946" t="str">
            <v>FTFY_EARNERS</v>
          </cell>
          <cell r="F946" t="str">
            <v>L6T8</v>
          </cell>
          <cell r="G946" t="str">
            <v>T</v>
          </cell>
          <cell r="H946" t="str">
            <v>Y55T64</v>
          </cell>
          <cell r="I946" t="str">
            <v>CRC</v>
          </cell>
          <cell r="J946">
            <v>17019496</v>
          </cell>
          <cell r="K946" t="str">
            <v>Sample Survey</v>
          </cell>
        </row>
        <row r="947">
          <cell r="A947" t="str">
            <v>Costa Rica-L7T8-F-Y25T34</v>
          </cell>
          <cell r="B947" t="str">
            <v>CRI</v>
          </cell>
          <cell r="C947" t="str">
            <v>Costa Rica</v>
          </cell>
          <cell r="D947" t="str">
            <v>2015</v>
          </cell>
          <cell r="E947" t="str">
            <v>FTFY_EARNERS</v>
          </cell>
          <cell r="F947" t="str">
            <v>L7T8</v>
          </cell>
          <cell r="G947" t="str">
            <v>F</v>
          </cell>
          <cell r="H947" t="str">
            <v>Y25T34</v>
          </cell>
          <cell r="I947" t="str">
            <v>CRC</v>
          </cell>
          <cell r="J947">
            <v>12436824</v>
          </cell>
          <cell r="K947" t="str">
            <v>Sample Survey</v>
          </cell>
        </row>
        <row r="948">
          <cell r="A948" t="str">
            <v>Costa Rica-L7T8-F-Y25T64</v>
          </cell>
          <cell r="B948" t="str">
            <v>CRI</v>
          </cell>
          <cell r="C948" t="str">
            <v>Costa Rica</v>
          </cell>
          <cell r="D948" t="str">
            <v>2015</v>
          </cell>
          <cell r="E948" t="str">
            <v>FTFY_EARNERS</v>
          </cell>
          <cell r="F948" t="str">
            <v>L7T8</v>
          </cell>
          <cell r="G948" t="str">
            <v>F</v>
          </cell>
          <cell r="H948" t="str">
            <v>Y25T64</v>
          </cell>
          <cell r="I948" t="str">
            <v>CRC</v>
          </cell>
          <cell r="J948">
            <v>17636864</v>
          </cell>
          <cell r="K948" t="str">
            <v>Sample Survey</v>
          </cell>
        </row>
        <row r="949">
          <cell r="A949" t="str">
            <v>Costa Rica-L7T8-F-Y35T44</v>
          </cell>
          <cell r="B949" t="str">
            <v>CRI</v>
          </cell>
          <cell r="C949" t="str">
            <v>Costa Rica</v>
          </cell>
          <cell r="D949" t="str">
            <v>2015</v>
          </cell>
          <cell r="E949" t="str">
            <v>FTFY_EARNERS</v>
          </cell>
          <cell r="F949" t="str">
            <v>L7T8</v>
          </cell>
          <cell r="G949" t="str">
            <v>F</v>
          </cell>
          <cell r="H949" t="str">
            <v>Y35T44</v>
          </cell>
          <cell r="I949" t="str">
            <v>CRC</v>
          </cell>
          <cell r="J949">
            <v>17751434</v>
          </cell>
          <cell r="K949" t="str">
            <v>Sample Survey</v>
          </cell>
        </row>
        <row r="950">
          <cell r="A950" t="str">
            <v>Costa Rica-L7T8-F-Y45T54</v>
          </cell>
          <cell r="B950" t="str">
            <v>CRI</v>
          </cell>
          <cell r="C950" t="str">
            <v>Costa Rica</v>
          </cell>
          <cell r="D950" t="str">
            <v>2015</v>
          </cell>
          <cell r="E950" t="str">
            <v>FTFY_EARNERS</v>
          </cell>
          <cell r="F950" t="str">
            <v>L7T8</v>
          </cell>
          <cell r="G950" t="str">
            <v>F</v>
          </cell>
          <cell r="H950" t="str">
            <v>Y45T54</v>
          </cell>
          <cell r="I950" t="str">
            <v>CRC</v>
          </cell>
          <cell r="J950">
            <v>18782172</v>
          </cell>
          <cell r="K950" t="str">
            <v>Sample Survey</v>
          </cell>
        </row>
        <row r="951">
          <cell r="A951" t="str">
            <v>Costa Rica-L7T8-F-Y55T64</v>
          </cell>
          <cell r="B951" t="str">
            <v>CRI</v>
          </cell>
          <cell r="C951" t="str">
            <v>Costa Rica</v>
          </cell>
          <cell r="D951" t="str">
            <v>2015</v>
          </cell>
          <cell r="E951" t="str">
            <v>FTFY_EARNERS</v>
          </cell>
          <cell r="F951" t="str">
            <v>L7T8</v>
          </cell>
          <cell r="G951" t="str">
            <v>F</v>
          </cell>
          <cell r="H951" t="str">
            <v>Y55T64</v>
          </cell>
          <cell r="I951" t="str">
            <v>CRC</v>
          </cell>
          <cell r="J951">
            <v>23574512</v>
          </cell>
          <cell r="K951" t="str">
            <v>Sample Survey</v>
          </cell>
        </row>
        <row r="952">
          <cell r="A952" t="str">
            <v>Costa Rica-L7T8-M-Y25T34</v>
          </cell>
          <cell r="B952" t="str">
            <v>CRI</v>
          </cell>
          <cell r="C952" t="str">
            <v>Costa Rica</v>
          </cell>
          <cell r="D952" t="str">
            <v>2015</v>
          </cell>
          <cell r="E952" t="str">
            <v>FTFY_EARNERS</v>
          </cell>
          <cell r="F952" t="str">
            <v>L7T8</v>
          </cell>
          <cell r="G952" t="str">
            <v>M</v>
          </cell>
          <cell r="H952" t="str">
            <v>Y25T34</v>
          </cell>
          <cell r="I952" t="str">
            <v>CRC</v>
          </cell>
          <cell r="J952">
            <v>13734044</v>
          </cell>
          <cell r="K952" t="str">
            <v>Sample Survey</v>
          </cell>
        </row>
        <row r="953">
          <cell r="A953" t="str">
            <v>Costa Rica-L7T8-M-Y25T64</v>
          </cell>
          <cell r="B953" t="str">
            <v>CRI</v>
          </cell>
          <cell r="C953" t="str">
            <v>Costa Rica</v>
          </cell>
          <cell r="D953" t="str">
            <v>2015</v>
          </cell>
          <cell r="E953" t="str">
            <v>FTFY_EARNERS</v>
          </cell>
          <cell r="F953" t="str">
            <v>L7T8</v>
          </cell>
          <cell r="G953" t="str">
            <v>M</v>
          </cell>
          <cell r="H953" t="str">
            <v>Y25T64</v>
          </cell>
          <cell r="I953" t="str">
            <v>CRC</v>
          </cell>
          <cell r="J953">
            <v>20770644</v>
          </cell>
          <cell r="K953" t="str">
            <v>Sample Survey</v>
          </cell>
        </row>
        <row r="954">
          <cell r="A954" t="str">
            <v>Costa Rica-L7T8-M-Y35T44</v>
          </cell>
          <cell r="B954" t="str">
            <v>CRI</v>
          </cell>
          <cell r="C954" t="str">
            <v>Costa Rica</v>
          </cell>
          <cell r="D954" t="str">
            <v>2015</v>
          </cell>
          <cell r="E954" t="str">
            <v>FTFY_EARNERS</v>
          </cell>
          <cell r="F954" t="str">
            <v>L7T8</v>
          </cell>
          <cell r="G954" t="str">
            <v>M</v>
          </cell>
          <cell r="H954" t="str">
            <v>Y35T44</v>
          </cell>
          <cell r="I954" t="str">
            <v>CRC</v>
          </cell>
          <cell r="J954">
            <v>20032778</v>
          </cell>
          <cell r="K954" t="str">
            <v>Sample Survey</v>
          </cell>
        </row>
        <row r="955">
          <cell r="A955" t="str">
            <v>Costa Rica-L7T8-M-Y45T54</v>
          </cell>
          <cell r="B955" t="str">
            <v>CRI</v>
          </cell>
          <cell r="C955" t="str">
            <v>Costa Rica</v>
          </cell>
          <cell r="D955" t="str">
            <v>2015</v>
          </cell>
          <cell r="E955" t="str">
            <v>FTFY_EARNERS</v>
          </cell>
          <cell r="F955" t="str">
            <v>L7T8</v>
          </cell>
          <cell r="G955" t="str">
            <v>M</v>
          </cell>
          <cell r="H955" t="str">
            <v>Y45T54</v>
          </cell>
          <cell r="I955" t="str">
            <v>CRC</v>
          </cell>
          <cell r="J955">
            <v>22832642</v>
          </cell>
          <cell r="K955" t="str">
            <v>Sample Survey</v>
          </cell>
        </row>
        <row r="956">
          <cell r="A956" t="str">
            <v>Costa Rica-L7T8-M-Y55T64</v>
          </cell>
          <cell r="B956" t="str">
            <v>CRI</v>
          </cell>
          <cell r="C956" t="str">
            <v>Costa Rica</v>
          </cell>
          <cell r="D956" t="str">
            <v>2015</v>
          </cell>
          <cell r="E956" t="str">
            <v>FTFY_EARNERS</v>
          </cell>
          <cell r="F956" t="str">
            <v>L7T8</v>
          </cell>
          <cell r="G956" t="str">
            <v>M</v>
          </cell>
          <cell r="H956" t="str">
            <v>Y55T64</v>
          </cell>
          <cell r="I956" t="str">
            <v>CRC</v>
          </cell>
          <cell r="J956">
            <v>23063248</v>
          </cell>
          <cell r="K956" t="str">
            <v>Sample Survey</v>
          </cell>
        </row>
        <row r="957">
          <cell r="A957" t="str">
            <v>Costa Rica-L7T8-T-Y25T34</v>
          </cell>
          <cell r="B957" t="str">
            <v>CRI</v>
          </cell>
          <cell r="C957" t="str">
            <v>Costa Rica</v>
          </cell>
          <cell r="D957" t="str">
            <v>2015</v>
          </cell>
          <cell r="E957" t="str">
            <v>FTFY_EARNERS</v>
          </cell>
          <cell r="F957" t="str">
            <v>L7T8</v>
          </cell>
          <cell r="G957" t="str">
            <v>T</v>
          </cell>
          <cell r="H957" t="str">
            <v>Y25T34</v>
          </cell>
          <cell r="I957" t="str">
            <v>CRC</v>
          </cell>
          <cell r="J957">
            <v>13088116</v>
          </cell>
          <cell r="K957" t="str">
            <v>Sample Survey</v>
          </cell>
        </row>
        <row r="958">
          <cell r="A958" t="str">
            <v>Costa Rica-L7T8-T-Y25T64</v>
          </cell>
          <cell r="B958" t="str">
            <v>CRI</v>
          </cell>
          <cell r="C958" t="str">
            <v>Costa Rica</v>
          </cell>
          <cell r="D958" t="str">
            <v>2015</v>
          </cell>
          <cell r="E958" t="str">
            <v>FTFY_EARNERS</v>
          </cell>
          <cell r="F958" t="str">
            <v>L7T8</v>
          </cell>
          <cell r="G958" t="str">
            <v>T</v>
          </cell>
          <cell r="H958" t="str">
            <v>Y25T64</v>
          </cell>
          <cell r="I958" t="str">
            <v>CRC</v>
          </cell>
          <cell r="J958">
            <v>19447790</v>
          </cell>
          <cell r="K958" t="str">
            <v>Sample Survey</v>
          </cell>
        </row>
        <row r="959">
          <cell r="A959" t="str">
            <v>Costa Rica-L7T8-T-Y35T44</v>
          </cell>
          <cell r="B959" t="str">
            <v>CRI</v>
          </cell>
          <cell r="C959" t="str">
            <v>Costa Rica</v>
          </cell>
          <cell r="D959" t="str">
            <v>2015</v>
          </cell>
          <cell r="E959" t="str">
            <v>FTFY_EARNERS</v>
          </cell>
          <cell r="F959" t="str">
            <v>L7T8</v>
          </cell>
          <cell r="G959" t="str">
            <v>T</v>
          </cell>
          <cell r="H959" t="str">
            <v>Y35T44</v>
          </cell>
          <cell r="I959" t="str">
            <v>CRC</v>
          </cell>
          <cell r="J959">
            <v>18931458</v>
          </cell>
          <cell r="K959" t="str">
            <v>Sample Survey</v>
          </cell>
        </row>
        <row r="960">
          <cell r="A960" t="str">
            <v>Costa Rica-L7T8-T-Y45T54</v>
          </cell>
          <cell r="B960" t="str">
            <v>CRI</v>
          </cell>
          <cell r="C960" t="str">
            <v>Costa Rica</v>
          </cell>
          <cell r="D960" t="str">
            <v>2015</v>
          </cell>
          <cell r="E960" t="str">
            <v>FTFY_EARNERS</v>
          </cell>
          <cell r="F960" t="str">
            <v>L7T8</v>
          </cell>
          <cell r="G960" t="str">
            <v>T</v>
          </cell>
          <cell r="H960" t="str">
            <v>Y45T54</v>
          </cell>
          <cell r="I960" t="str">
            <v>CRC</v>
          </cell>
          <cell r="J960">
            <v>20959944</v>
          </cell>
          <cell r="K960" t="str">
            <v>Sample Survey</v>
          </cell>
        </row>
        <row r="961">
          <cell r="A961" t="str">
            <v>Costa Rica-L7T8-T-Y55T64</v>
          </cell>
          <cell r="B961" t="str">
            <v>CRI</v>
          </cell>
          <cell r="C961" t="str">
            <v>Costa Rica</v>
          </cell>
          <cell r="D961" t="str">
            <v>2015</v>
          </cell>
          <cell r="E961" t="str">
            <v>FTFY_EARNERS</v>
          </cell>
          <cell r="F961" t="str">
            <v>L7T8</v>
          </cell>
          <cell r="G961" t="str">
            <v>T</v>
          </cell>
          <cell r="H961" t="str">
            <v>Y55T64</v>
          </cell>
          <cell r="I961" t="str">
            <v>CRC</v>
          </cell>
          <cell r="J961">
            <v>23176430</v>
          </cell>
          <cell r="K961" t="str">
            <v>Sample Survey</v>
          </cell>
        </row>
        <row r="962">
          <cell r="A962" t="str">
            <v>Czech Republic-L3-F-Y25T34</v>
          </cell>
          <cell r="B962" t="str">
            <v>CZE</v>
          </cell>
          <cell r="C962" t="str">
            <v>Czech Republic</v>
          </cell>
          <cell r="D962" t="str">
            <v>2015</v>
          </cell>
          <cell r="E962" t="str">
            <v>FTFY_EARNERS</v>
          </cell>
          <cell r="F962" t="str">
            <v>L3</v>
          </cell>
          <cell r="G962" t="str">
            <v>F</v>
          </cell>
          <cell r="H962" t="str">
            <v>Y25T34</v>
          </cell>
          <cell r="I962" t="str">
            <v>CZK</v>
          </cell>
          <cell r="J962">
            <v>261272.46875</v>
          </cell>
          <cell r="K962" t="str">
            <v>Sample Survey</v>
          </cell>
        </row>
        <row r="963">
          <cell r="A963" t="str">
            <v>Czech Republic-L3-F-Y25T64</v>
          </cell>
          <cell r="B963" t="str">
            <v>CZE</v>
          </cell>
          <cell r="C963" t="str">
            <v>Czech Republic</v>
          </cell>
          <cell r="D963" t="str">
            <v>2015</v>
          </cell>
          <cell r="E963" t="str">
            <v>FTFY_EARNERS</v>
          </cell>
          <cell r="F963" t="str">
            <v>L3</v>
          </cell>
          <cell r="G963" t="str">
            <v>F</v>
          </cell>
          <cell r="H963" t="str">
            <v>Y25T64</v>
          </cell>
          <cell r="I963" t="str">
            <v>CZK</v>
          </cell>
          <cell r="J963">
            <v>265961.53125</v>
          </cell>
          <cell r="K963" t="str">
            <v>Sample Survey</v>
          </cell>
        </row>
        <row r="964">
          <cell r="A964" t="str">
            <v>Czech Republic-L3-F-Y35T44</v>
          </cell>
          <cell r="B964" t="str">
            <v>CZE</v>
          </cell>
          <cell r="C964" t="str">
            <v>Czech Republic</v>
          </cell>
          <cell r="D964" t="str">
            <v>2015</v>
          </cell>
          <cell r="E964" t="str">
            <v>FTFY_EARNERS</v>
          </cell>
          <cell r="F964" t="str">
            <v>L3</v>
          </cell>
          <cell r="G964" t="str">
            <v>F</v>
          </cell>
          <cell r="H964" t="str">
            <v>Y35T44</v>
          </cell>
          <cell r="I964" t="str">
            <v>CZK</v>
          </cell>
          <cell r="J964">
            <v>265833.5</v>
          </cell>
          <cell r="K964" t="str">
            <v>Sample Survey</v>
          </cell>
        </row>
        <row r="965">
          <cell r="A965" t="str">
            <v>Czech Republic-L3-F-Y45T54</v>
          </cell>
          <cell r="B965" t="str">
            <v>CZE</v>
          </cell>
          <cell r="C965" t="str">
            <v>Czech Republic</v>
          </cell>
          <cell r="D965" t="str">
            <v>2015</v>
          </cell>
          <cell r="E965" t="str">
            <v>FTFY_EARNERS</v>
          </cell>
          <cell r="F965" t="str">
            <v>L3</v>
          </cell>
          <cell r="G965" t="str">
            <v>F</v>
          </cell>
          <cell r="H965" t="str">
            <v>Y45T54</v>
          </cell>
          <cell r="I965" t="str">
            <v>CZK</v>
          </cell>
          <cell r="J965">
            <v>264452.6875</v>
          </cell>
          <cell r="K965" t="str">
            <v>Sample Survey</v>
          </cell>
        </row>
        <row r="966">
          <cell r="A966" t="str">
            <v>Czech Republic-L3-F-Y55T64</v>
          </cell>
          <cell r="B966" t="str">
            <v>CZE</v>
          </cell>
          <cell r="C966" t="str">
            <v>Czech Republic</v>
          </cell>
          <cell r="D966" t="str">
            <v>2015</v>
          </cell>
          <cell r="E966" t="str">
            <v>FTFY_EARNERS</v>
          </cell>
          <cell r="F966" t="str">
            <v>L3</v>
          </cell>
          <cell r="G966" t="str">
            <v>F</v>
          </cell>
          <cell r="H966" t="str">
            <v>Y55T64</v>
          </cell>
          <cell r="I966" t="str">
            <v>CZK</v>
          </cell>
          <cell r="J966">
            <v>273699.5</v>
          </cell>
          <cell r="K966" t="str">
            <v>Sample Survey</v>
          </cell>
        </row>
        <row r="967">
          <cell r="A967" t="str">
            <v>Czech Republic-L3-M-Y25T34</v>
          </cell>
          <cell r="B967" t="str">
            <v>CZE</v>
          </cell>
          <cell r="C967" t="str">
            <v>Czech Republic</v>
          </cell>
          <cell r="D967" t="str">
            <v>2015</v>
          </cell>
          <cell r="E967" t="str">
            <v>FTFY_EARNERS</v>
          </cell>
          <cell r="F967" t="str">
            <v>L3</v>
          </cell>
          <cell r="G967" t="str">
            <v>M</v>
          </cell>
          <cell r="H967" t="str">
            <v>Y25T34</v>
          </cell>
          <cell r="I967" t="str">
            <v>CZK</v>
          </cell>
          <cell r="J967">
            <v>311601.09375</v>
          </cell>
          <cell r="K967" t="str">
            <v>Sample Survey</v>
          </cell>
        </row>
        <row r="968">
          <cell r="A968" t="str">
            <v>Czech Republic-L3-M-Y25T64</v>
          </cell>
          <cell r="B968" t="str">
            <v>CZE</v>
          </cell>
          <cell r="C968" t="str">
            <v>Czech Republic</v>
          </cell>
          <cell r="D968" t="str">
            <v>2015</v>
          </cell>
          <cell r="E968" t="str">
            <v>FTFY_EARNERS</v>
          </cell>
          <cell r="F968" t="str">
            <v>L3</v>
          </cell>
          <cell r="G968" t="str">
            <v>M</v>
          </cell>
          <cell r="H968" t="str">
            <v>Y25T64</v>
          </cell>
          <cell r="I968" t="str">
            <v>CZK</v>
          </cell>
          <cell r="J968">
            <v>335276.15625</v>
          </cell>
          <cell r="K968" t="str">
            <v>Sample Survey</v>
          </cell>
        </row>
        <row r="969">
          <cell r="A969" t="str">
            <v>Czech Republic-L3-M-Y35T44</v>
          </cell>
          <cell r="B969" t="str">
            <v>CZE</v>
          </cell>
          <cell r="C969" t="str">
            <v>Czech Republic</v>
          </cell>
          <cell r="D969" t="str">
            <v>2015</v>
          </cell>
          <cell r="E969" t="str">
            <v>FTFY_EARNERS</v>
          </cell>
          <cell r="F969" t="str">
            <v>L3</v>
          </cell>
          <cell r="G969" t="str">
            <v>M</v>
          </cell>
          <cell r="H969" t="str">
            <v>Y35T44</v>
          </cell>
          <cell r="I969" t="str">
            <v>CZK</v>
          </cell>
          <cell r="J969">
            <v>356365.9375</v>
          </cell>
          <cell r="K969" t="str">
            <v>Sample Survey</v>
          </cell>
        </row>
        <row r="970">
          <cell r="A970" t="str">
            <v>Czech Republic-L3-M-Y45T54</v>
          </cell>
          <cell r="B970" t="str">
            <v>CZE</v>
          </cell>
          <cell r="C970" t="str">
            <v>Czech Republic</v>
          </cell>
          <cell r="D970" t="str">
            <v>2015</v>
          </cell>
          <cell r="E970" t="str">
            <v>FTFY_EARNERS</v>
          </cell>
          <cell r="F970" t="str">
            <v>L3</v>
          </cell>
          <cell r="G970" t="str">
            <v>M</v>
          </cell>
          <cell r="H970" t="str">
            <v>Y45T54</v>
          </cell>
          <cell r="I970" t="str">
            <v>CZK</v>
          </cell>
          <cell r="J970">
            <v>340827.71875</v>
          </cell>
          <cell r="K970" t="str">
            <v>Sample Survey</v>
          </cell>
        </row>
        <row r="971">
          <cell r="A971" t="str">
            <v>Czech Republic-L3-M-Y55T64</v>
          </cell>
          <cell r="B971" t="str">
            <v>CZE</v>
          </cell>
          <cell r="C971" t="str">
            <v>Czech Republic</v>
          </cell>
          <cell r="D971" t="str">
            <v>2015</v>
          </cell>
          <cell r="E971" t="str">
            <v>FTFY_EARNERS</v>
          </cell>
          <cell r="F971" t="str">
            <v>L3</v>
          </cell>
          <cell r="G971" t="str">
            <v>M</v>
          </cell>
          <cell r="H971" t="str">
            <v>Y55T64</v>
          </cell>
          <cell r="I971" t="str">
            <v>CZK</v>
          </cell>
          <cell r="J971">
            <v>317508.375</v>
          </cell>
          <cell r="K971" t="str">
            <v>Sample Survey</v>
          </cell>
        </row>
        <row r="972">
          <cell r="A972" t="str">
            <v>Czech Republic-L3-T-Y25T34</v>
          </cell>
          <cell r="B972" t="str">
            <v>CZE</v>
          </cell>
          <cell r="C972" t="str">
            <v>Czech Republic</v>
          </cell>
          <cell r="D972" t="str">
            <v>2015</v>
          </cell>
          <cell r="E972" t="str">
            <v>FTFY_EARNERS</v>
          </cell>
          <cell r="F972" t="str">
            <v>L3</v>
          </cell>
          <cell r="G972" t="str">
            <v>T</v>
          </cell>
          <cell r="H972" t="str">
            <v>Y25T34</v>
          </cell>
          <cell r="I972" t="str">
            <v>CZK</v>
          </cell>
          <cell r="J972">
            <v>297964.375</v>
          </cell>
          <cell r="K972" t="str">
            <v>Sample Survey</v>
          </cell>
        </row>
        <row r="973">
          <cell r="A973" t="str">
            <v>Czech Republic-L3-T-Y25T64</v>
          </cell>
          <cell r="B973" t="str">
            <v>CZE</v>
          </cell>
          <cell r="C973" t="str">
            <v>Czech Republic</v>
          </cell>
          <cell r="D973" t="str">
            <v>2015</v>
          </cell>
          <cell r="E973" t="str">
            <v>FTFY_EARNERS</v>
          </cell>
          <cell r="F973" t="str">
            <v>L3</v>
          </cell>
          <cell r="G973" t="str">
            <v>T</v>
          </cell>
          <cell r="H973" t="str">
            <v>Y25T64</v>
          </cell>
          <cell r="I973" t="str">
            <v>CZK</v>
          </cell>
          <cell r="J973">
            <v>309624.125</v>
          </cell>
          <cell r="K973" t="str">
            <v>Sample Survey</v>
          </cell>
        </row>
        <row r="974">
          <cell r="A974" t="str">
            <v>Czech Republic-L3-T-Y35T44</v>
          </cell>
          <cell r="B974" t="str">
            <v>CZE</v>
          </cell>
          <cell r="C974" t="str">
            <v>Czech Republic</v>
          </cell>
          <cell r="D974" t="str">
            <v>2015</v>
          </cell>
          <cell r="E974" t="str">
            <v>FTFY_EARNERS</v>
          </cell>
          <cell r="F974" t="str">
            <v>L3</v>
          </cell>
          <cell r="G974" t="str">
            <v>T</v>
          </cell>
          <cell r="H974" t="str">
            <v>Y35T44</v>
          </cell>
          <cell r="I974" t="str">
            <v>CZK</v>
          </cell>
          <cell r="J974">
            <v>321426.1875</v>
          </cell>
          <cell r="K974" t="str">
            <v>Sample Survey</v>
          </cell>
        </row>
        <row r="975">
          <cell r="A975" t="str">
            <v>Czech Republic-L3-T-Y45T54</v>
          </cell>
          <cell r="B975" t="str">
            <v>CZE</v>
          </cell>
          <cell r="C975" t="str">
            <v>Czech Republic</v>
          </cell>
          <cell r="D975" t="str">
            <v>2015</v>
          </cell>
          <cell r="E975" t="str">
            <v>FTFY_EARNERS</v>
          </cell>
          <cell r="F975" t="str">
            <v>L3</v>
          </cell>
          <cell r="G975" t="str">
            <v>T</v>
          </cell>
          <cell r="H975" t="str">
            <v>Y45T54</v>
          </cell>
          <cell r="I975" t="str">
            <v>CZK</v>
          </cell>
          <cell r="J975">
            <v>307823.1875</v>
          </cell>
          <cell r="K975" t="str">
            <v>Sample Survey</v>
          </cell>
        </row>
        <row r="976">
          <cell r="A976" t="str">
            <v>Czech Republic-L3-T-Y55T64</v>
          </cell>
          <cell r="B976" t="str">
            <v>CZE</v>
          </cell>
          <cell r="C976" t="str">
            <v>Czech Republic</v>
          </cell>
          <cell r="D976" t="str">
            <v>2015</v>
          </cell>
          <cell r="E976" t="str">
            <v>FTFY_EARNERS</v>
          </cell>
          <cell r="F976" t="str">
            <v>L3</v>
          </cell>
          <cell r="G976" t="str">
            <v>T</v>
          </cell>
          <cell r="H976" t="str">
            <v>Y55T64</v>
          </cell>
          <cell r="I976" t="str">
            <v>CZK</v>
          </cell>
          <cell r="J976">
            <v>302209.8125</v>
          </cell>
          <cell r="K976" t="str">
            <v>Sample Survey</v>
          </cell>
        </row>
        <row r="977">
          <cell r="A977" t="str">
            <v>Czech Republic-L3T5-F-Y25T34</v>
          </cell>
          <cell r="B977" t="str">
            <v>CZE</v>
          </cell>
          <cell r="C977" t="str">
            <v>Czech Republic</v>
          </cell>
          <cell r="D977" t="str">
            <v>2015</v>
          </cell>
          <cell r="E977" t="str">
            <v>FTFY_EARNERS</v>
          </cell>
          <cell r="F977" t="str">
            <v>L3T5</v>
          </cell>
          <cell r="G977" t="str">
            <v>F</v>
          </cell>
          <cell r="H977" t="str">
            <v>Y25T34</v>
          </cell>
          <cell r="I977" t="str">
            <v>CZK</v>
          </cell>
          <cell r="J977">
            <v>264168.28125</v>
          </cell>
          <cell r="K977" t="str">
            <v>Sample Survey</v>
          </cell>
        </row>
        <row r="978">
          <cell r="A978" t="str">
            <v>Czech Republic-L3T5-F-Y25T64</v>
          </cell>
          <cell r="B978" t="str">
            <v>CZE</v>
          </cell>
          <cell r="C978" t="str">
            <v>Czech Republic</v>
          </cell>
          <cell r="D978" t="str">
            <v>2015</v>
          </cell>
          <cell r="E978" t="str">
            <v>FTFY_EARNERS</v>
          </cell>
          <cell r="F978" t="str">
            <v>L3T5</v>
          </cell>
          <cell r="G978" t="str">
            <v>F</v>
          </cell>
          <cell r="H978" t="str">
            <v>Y25T64</v>
          </cell>
          <cell r="I978" t="str">
            <v>CZK</v>
          </cell>
          <cell r="J978">
            <v>267138.125</v>
          </cell>
          <cell r="K978" t="str">
            <v>Sample Survey</v>
          </cell>
        </row>
        <row r="979">
          <cell r="A979" t="str">
            <v>Czech Republic-L3T5-F-Y35T44</v>
          </cell>
          <cell r="B979" t="str">
            <v>CZE</v>
          </cell>
          <cell r="C979" t="str">
            <v>Czech Republic</v>
          </cell>
          <cell r="D979" t="str">
            <v>2015</v>
          </cell>
          <cell r="E979" t="str">
            <v>FTFY_EARNERS</v>
          </cell>
          <cell r="F979" t="str">
            <v>L3T5</v>
          </cell>
          <cell r="G979" t="str">
            <v>F</v>
          </cell>
          <cell r="H979" t="str">
            <v>Y35T44</v>
          </cell>
          <cell r="I979" t="str">
            <v>CZK</v>
          </cell>
          <cell r="J979">
            <v>267292.125</v>
          </cell>
          <cell r="K979" t="str">
            <v>Sample Survey</v>
          </cell>
        </row>
        <row r="980">
          <cell r="A980" t="str">
            <v>Czech Republic-L3T5-F-Y45T54</v>
          </cell>
          <cell r="B980" t="str">
            <v>CZE</v>
          </cell>
          <cell r="C980" t="str">
            <v>Czech Republic</v>
          </cell>
          <cell r="D980" t="str">
            <v>2015</v>
          </cell>
          <cell r="E980" t="str">
            <v>FTFY_EARNERS</v>
          </cell>
          <cell r="F980" t="str">
            <v>L3T5</v>
          </cell>
          <cell r="G980" t="str">
            <v>F</v>
          </cell>
          <cell r="H980" t="str">
            <v>Y45T54</v>
          </cell>
          <cell r="I980" t="str">
            <v>CZK</v>
          </cell>
          <cell r="J980">
            <v>264836</v>
          </cell>
          <cell r="K980" t="str">
            <v>Sample Survey</v>
          </cell>
        </row>
        <row r="981">
          <cell r="A981" t="str">
            <v>Czech Republic-L3T5-F-Y55T64</v>
          </cell>
          <cell r="B981" t="str">
            <v>CZE</v>
          </cell>
          <cell r="C981" t="str">
            <v>Czech Republic</v>
          </cell>
          <cell r="D981" t="str">
            <v>2015</v>
          </cell>
          <cell r="E981" t="str">
            <v>FTFY_EARNERS</v>
          </cell>
          <cell r="F981" t="str">
            <v>L3T5</v>
          </cell>
          <cell r="G981" t="str">
            <v>F</v>
          </cell>
          <cell r="H981" t="str">
            <v>Y55T64</v>
          </cell>
          <cell r="I981" t="str">
            <v>CZK</v>
          </cell>
          <cell r="J981">
            <v>274616.3125</v>
          </cell>
          <cell r="K981" t="str">
            <v>Sample Survey</v>
          </cell>
        </row>
        <row r="982">
          <cell r="A982" t="str">
            <v>Czech Republic-L3T5-M-Y25T34</v>
          </cell>
          <cell r="B982" t="str">
            <v>CZE</v>
          </cell>
          <cell r="C982" t="str">
            <v>Czech Republic</v>
          </cell>
          <cell r="D982" t="str">
            <v>2015</v>
          </cell>
          <cell r="E982" t="str">
            <v>FTFY_EARNERS</v>
          </cell>
          <cell r="F982" t="str">
            <v>L3T5</v>
          </cell>
          <cell r="G982" t="str">
            <v>M</v>
          </cell>
          <cell r="H982" t="str">
            <v>Y25T34</v>
          </cell>
          <cell r="I982" t="str">
            <v>CZK</v>
          </cell>
          <cell r="J982">
            <v>313313.0625</v>
          </cell>
          <cell r="K982" t="str">
            <v>Sample Survey</v>
          </cell>
        </row>
        <row r="983">
          <cell r="A983" t="str">
            <v>Czech Republic-L3T5-M-Y25T64</v>
          </cell>
          <cell r="B983" t="str">
            <v>CZE</v>
          </cell>
          <cell r="C983" t="str">
            <v>Czech Republic</v>
          </cell>
          <cell r="D983" t="str">
            <v>2015</v>
          </cell>
          <cell r="E983" t="str">
            <v>FTFY_EARNERS</v>
          </cell>
          <cell r="F983" t="str">
            <v>L3T5</v>
          </cell>
          <cell r="G983" t="str">
            <v>M</v>
          </cell>
          <cell r="H983" t="str">
            <v>Y25T64</v>
          </cell>
          <cell r="I983" t="str">
            <v>CZK</v>
          </cell>
          <cell r="J983">
            <v>336508.90625</v>
          </cell>
          <cell r="K983" t="str">
            <v>Sample Survey</v>
          </cell>
        </row>
        <row r="984">
          <cell r="A984" t="str">
            <v>Czech Republic-L3T5-M-Y35T44</v>
          </cell>
          <cell r="B984" t="str">
            <v>CZE</v>
          </cell>
          <cell r="C984" t="str">
            <v>Czech Republic</v>
          </cell>
          <cell r="D984" t="str">
            <v>2015</v>
          </cell>
          <cell r="E984" t="str">
            <v>FTFY_EARNERS</v>
          </cell>
          <cell r="F984" t="str">
            <v>L3T5</v>
          </cell>
          <cell r="G984" t="str">
            <v>M</v>
          </cell>
          <cell r="H984" t="str">
            <v>Y35T44</v>
          </cell>
          <cell r="I984" t="str">
            <v>CZK</v>
          </cell>
          <cell r="J984">
            <v>358395.8125</v>
          </cell>
          <cell r="K984" t="str">
            <v>Sample Survey</v>
          </cell>
        </row>
        <row r="985">
          <cell r="A985" t="str">
            <v>Czech Republic-L3T5-M-Y45T54</v>
          </cell>
          <cell r="B985" t="str">
            <v>CZE</v>
          </cell>
          <cell r="C985" t="str">
            <v>Czech Republic</v>
          </cell>
          <cell r="D985" t="str">
            <v>2015</v>
          </cell>
          <cell r="E985" t="str">
            <v>FTFY_EARNERS</v>
          </cell>
          <cell r="F985" t="str">
            <v>L3T5</v>
          </cell>
          <cell r="G985" t="str">
            <v>M</v>
          </cell>
          <cell r="H985" t="str">
            <v>Y45T54</v>
          </cell>
          <cell r="I985" t="str">
            <v>CZK</v>
          </cell>
          <cell r="J985">
            <v>341149.46875</v>
          </cell>
          <cell r="K985" t="str">
            <v>Sample Survey</v>
          </cell>
        </row>
        <row r="986">
          <cell r="A986" t="str">
            <v>Czech Republic-L3T5-M-Y55T64</v>
          </cell>
          <cell r="B986" t="str">
            <v>CZE</v>
          </cell>
          <cell r="C986" t="str">
            <v>Czech Republic</v>
          </cell>
          <cell r="D986" t="str">
            <v>2015</v>
          </cell>
          <cell r="E986" t="str">
            <v>FTFY_EARNERS</v>
          </cell>
          <cell r="F986" t="str">
            <v>L3T5</v>
          </cell>
          <cell r="G986" t="str">
            <v>M</v>
          </cell>
          <cell r="H986" t="str">
            <v>Y55T64</v>
          </cell>
          <cell r="I986" t="str">
            <v>CZK</v>
          </cell>
          <cell r="J986">
            <v>317857.53125</v>
          </cell>
          <cell r="K986" t="str">
            <v>Sample Survey</v>
          </cell>
        </row>
        <row r="987">
          <cell r="A987" t="str">
            <v>Czech Republic-L3T5-T-Y25T34</v>
          </cell>
          <cell r="B987" t="str">
            <v>CZE</v>
          </cell>
          <cell r="C987" t="str">
            <v>Czech Republic</v>
          </cell>
          <cell r="D987" t="str">
            <v>2015</v>
          </cell>
          <cell r="E987" t="str">
            <v>FTFY_EARNERS</v>
          </cell>
          <cell r="F987" t="str">
            <v>L3T5</v>
          </cell>
          <cell r="G987" t="str">
            <v>T</v>
          </cell>
          <cell r="H987" t="str">
            <v>Y25T34</v>
          </cell>
          <cell r="I987" t="str">
            <v>CZK</v>
          </cell>
          <cell r="J987">
            <v>299116.5</v>
          </cell>
          <cell r="K987" t="str">
            <v>Sample Survey</v>
          </cell>
        </row>
        <row r="988">
          <cell r="A988" t="str">
            <v>Czech Republic-L3T5-T-Y25T64</v>
          </cell>
          <cell r="B988" t="str">
            <v>CZE</v>
          </cell>
          <cell r="C988" t="str">
            <v>Czech Republic</v>
          </cell>
          <cell r="D988" t="str">
            <v>2015</v>
          </cell>
          <cell r="E988" t="str">
            <v>FTFY_EARNERS</v>
          </cell>
          <cell r="F988" t="str">
            <v>L3T5</v>
          </cell>
          <cell r="G988" t="str">
            <v>T</v>
          </cell>
          <cell r="H988" t="str">
            <v>Y25T64</v>
          </cell>
          <cell r="I988" t="str">
            <v>CZK</v>
          </cell>
          <cell r="J988">
            <v>310503.875</v>
          </cell>
          <cell r="K988" t="str">
            <v>Sample Survey</v>
          </cell>
        </row>
        <row r="989">
          <cell r="A989" t="str">
            <v>Czech Republic-L3T5-T-Y35T44</v>
          </cell>
          <cell r="B989" t="str">
            <v>CZE</v>
          </cell>
          <cell r="C989" t="str">
            <v>Czech Republic</v>
          </cell>
          <cell r="D989" t="str">
            <v>2015</v>
          </cell>
          <cell r="E989" t="str">
            <v>FTFY_EARNERS</v>
          </cell>
          <cell r="F989" t="str">
            <v>L3T5</v>
          </cell>
          <cell r="G989" t="str">
            <v>T</v>
          </cell>
          <cell r="H989" t="str">
            <v>Y35T44</v>
          </cell>
          <cell r="I989" t="str">
            <v>CZK</v>
          </cell>
          <cell r="J989">
            <v>322909.6875</v>
          </cell>
          <cell r="K989" t="str">
            <v>Sample Survey</v>
          </cell>
        </row>
        <row r="990">
          <cell r="A990" t="str">
            <v>Czech Republic-L3T5-T-Y45T54</v>
          </cell>
          <cell r="B990" t="str">
            <v>CZE</v>
          </cell>
          <cell r="C990" t="str">
            <v>Czech Republic</v>
          </cell>
          <cell r="D990" t="str">
            <v>2015</v>
          </cell>
          <cell r="E990" t="str">
            <v>FTFY_EARNERS</v>
          </cell>
          <cell r="F990" t="str">
            <v>L3T5</v>
          </cell>
          <cell r="G990" t="str">
            <v>T</v>
          </cell>
          <cell r="H990" t="str">
            <v>Y45T54</v>
          </cell>
          <cell r="I990" t="str">
            <v>CZK</v>
          </cell>
          <cell r="J990">
            <v>308064.4375</v>
          </cell>
          <cell r="K990" t="str">
            <v>Sample Survey</v>
          </cell>
        </row>
        <row r="991">
          <cell r="A991" t="str">
            <v>Czech Republic-L3T5-T-Y55T64</v>
          </cell>
          <cell r="B991" t="str">
            <v>CZE</v>
          </cell>
          <cell r="C991" t="str">
            <v>Czech Republic</v>
          </cell>
          <cell r="D991" t="str">
            <v>2015</v>
          </cell>
          <cell r="E991" t="str">
            <v>FTFY_EARNERS</v>
          </cell>
          <cell r="F991" t="str">
            <v>L3T5</v>
          </cell>
          <cell r="G991" t="str">
            <v>T</v>
          </cell>
          <cell r="H991" t="str">
            <v>Y55T64</v>
          </cell>
          <cell r="I991" t="str">
            <v>CZK</v>
          </cell>
          <cell r="J991">
            <v>302683.4375</v>
          </cell>
          <cell r="K991" t="str">
            <v>Sample Survey</v>
          </cell>
        </row>
        <row r="992">
          <cell r="A992" t="str">
            <v>Czech Republic-L4-F-Y25T34</v>
          </cell>
          <cell r="B992" t="str">
            <v>CZE</v>
          </cell>
          <cell r="C992" t="str">
            <v>Czech Republic</v>
          </cell>
          <cell r="D992" t="str">
            <v>2015</v>
          </cell>
          <cell r="E992" t="str">
            <v>FTFY_EARNERS</v>
          </cell>
          <cell r="F992" t="str">
            <v>L4</v>
          </cell>
          <cell r="G992" t="str">
            <v>F</v>
          </cell>
          <cell r="H992" t="str">
            <v>Y25T34</v>
          </cell>
          <cell r="I992" t="str">
            <v>CZK</v>
          </cell>
          <cell r="J992" t="str">
            <v>m</v>
          </cell>
          <cell r="K992" t="str">
            <v>Sample Survey</v>
          </cell>
        </row>
        <row r="993">
          <cell r="A993" t="str">
            <v>Czech Republic-L4-F-Y25T64</v>
          </cell>
          <cell r="B993" t="str">
            <v>CZE</v>
          </cell>
          <cell r="C993" t="str">
            <v>Czech Republic</v>
          </cell>
          <cell r="D993" t="str">
            <v>2015</v>
          </cell>
          <cell r="E993" t="str">
            <v>FTFY_EARNERS</v>
          </cell>
          <cell r="F993" t="str">
            <v>L4</v>
          </cell>
          <cell r="G993" t="str">
            <v>F</v>
          </cell>
          <cell r="H993" t="str">
            <v>Y25T64</v>
          </cell>
          <cell r="I993" t="str">
            <v>CZK</v>
          </cell>
          <cell r="J993" t="str">
            <v>m</v>
          </cell>
          <cell r="K993" t="str">
            <v>Sample Survey</v>
          </cell>
        </row>
        <row r="994">
          <cell r="A994" t="str">
            <v>Czech Republic-L4-F-Y35T44</v>
          </cell>
          <cell r="B994" t="str">
            <v>CZE</v>
          </cell>
          <cell r="C994" t="str">
            <v>Czech Republic</v>
          </cell>
          <cell r="D994" t="str">
            <v>2015</v>
          </cell>
          <cell r="E994" t="str">
            <v>FTFY_EARNERS</v>
          </cell>
          <cell r="F994" t="str">
            <v>L4</v>
          </cell>
          <cell r="G994" t="str">
            <v>F</v>
          </cell>
          <cell r="H994" t="str">
            <v>Y35T44</v>
          </cell>
          <cell r="I994" t="str">
            <v>CZK</v>
          </cell>
          <cell r="J994" t="str">
            <v>m</v>
          </cell>
          <cell r="K994" t="str">
            <v>Sample Survey</v>
          </cell>
        </row>
        <row r="995">
          <cell r="A995" t="str">
            <v>Czech Republic-L4-F-Y45T54</v>
          </cell>
          <cell r="B995" t="str">
            <v>CZE</v>
          </cell>
          <cell r="C995" t="str">
            <v>Czech Republic</v>
          </cell>
          <cell r="D995" t="str">
            <v>2015</v>
          </cell>
          <cell r="E995" t="str">
            <v>FTFY_EARNERS</v>
          </cell>
          <cell r="F995" t="str">
            <v>L4</v>
          </cell>
          <cell r="G995" t="str">
            <v>F</v>
          </cell>
          <cell r="H995" t="str">
            <v>Y45T54</v>
          </cell>
          <cell r="I995" t="str">
            <v>CZK</v>
          </cell>
          <cell r="J995" t="str">
            <v>m</v>
          </cell>
          <cell r="K995" t="str">
            <v>Sample Survey</v>
          </cell>
        </row>
        <row r="996">
          <cell r="A996" t="str">
            <v>Czech Republic-L4-F-Y55T64</v>
          </cell>
          <cell r="B996" t="str">
            <v>CZE</v>
          </cell>
          <cell r="C996" t="str">
            <v>Czech Republic</v>
          </cell>
          <cell r="D996" t="str">
            <v>2015</v>
          </cell>
          <cell r="E996" t="str">
            <v>FTFY_EARNERS</v>
          </cell>
          <cell r="F996" t="str">
            <v>L4</v>
          </cell>
          <cell r="G996" t="str">
            <v>F</v>
          </cell>
          <cell r="H996" t="str">
            <v>Y55T64</v>
          </cell>
          <cell r="I996" t="str">
            <v>CZK</v>
          </cell>
          <cell r="J996" t="str">
            <v>m</v>
          </cell>
          <cell r="K996" t="str">
            <v>Sample Survey</v>
          </cell>
        </row>
        <row r="997">
          <cell r="A997" t="str">
            <v>Czech Republic-L4-M-Y25T34</v>
          </cell>
          <cell r="B997" t="str">
            <v>CZE</v>
          </cell>
          <cell r="C997" t="str">
            <v>Czech Republic</v>
          </cell>
          <cell r="D997" t="str">
            <v>2015</v>
          </cell>
          <cell r="E997" t="str">
            <v>FTFY_EARNERS</v>
          </cell>
          <cell r="F997" t="str">
            <v>L4</v>
          </cell>
          <cell r="G997" t="str">
            <v>M</v>
          </cell>
          <cell r="H997" t="str">
            <v>Y25T34</v>
          </cell>
          <cell r="I997" t="str">
            <v>CZK</v>
          </cell>
          <cell r="J997" t="str">
            <v>m</v>
          </cell>
          <cell r="K997" t="str">
            <v>Sample Survey</v>
          </cell>
        </row>
        <row r="998">
          <cell r="A998" t="str">
            <v>Czech Republic-L4-M-Y25T64</v>
          </cell>
          <cell r="B998" t="str">
            <v>CZE</v>
          </cell>
          <cell r="C998" t="str">
            <v>Czech Republic</v>
          </cell>
          <cell r="D998" t="str">
            <v>2015</v>
          </cell>
          <cell r="E998" t="str">
            <v>FTFY_EARNERS</v>
          </cell>
          <cell r="F998" t="str">
            <v>L4</v>
          </cell>
          <cell r="G998" t="str">
            <v>M</v>
          </cell>
          <cell r="H998" t="str">
            <v>Y25T64</v>
          </cell>
          <cell r="I998" t="str">
            <v>CZK</v>
          </cell>
          <cell r="J998" t="str">
            <v>m</v>
          </cell>
          <cell r="K998" t="str">
            <v>Sample Survey</v>
          </cell>
        </row>
        <row r="999">
          <cell r="A999" t="str">
            <v>Czech Republic-L4-M-Y35T44</v>
          </cell>
          <cell r="B999" t="str">
            <v>CZE</v>
          </cell>
          <cell r="C999" t="str">
            <v>Czech Republic</v>
          </cell>
          <cell r="D999" t="str">
            <v>2015</v>
          </cell>
          <cell r="E999" t="str">
            <v>FTFY_EARNERS</v>
          </cell>
          <cell r="F999" t="str">
            <v>L4</v>
          </cell>
          <cell r="G999" t="str">
            <v>M</v>
          </cell>
          <cell r="H999" t="str">
            <v>Y35T44</v>
          </cell>
          <cell r="I999" t="str">
            <v>CZK</v>
          </cell>
          <cell r="J999" t="str">
            <v>m</v>
          </cell>
          <cell r="K999" t="str">
            <v>Sample Survey</v>
          </cell>
        </row>
        <row r="1000">
          <cell r="A1000" t="str">
            <v>Czech Republic-L4-M-Y45T54</v>
          </cell>
          <cell r="B1000" t="str">
            <v>CZE</v>
          </cell>
          <cell r="C1000" t="str">
            <v>Czech Republic</v>
          </cell>
          <cell r="D1000" t="str">
            <v>2015</v>
          </cell>
          <cell r="E1000" t="str">
            <v>FTFY_EARNERS</v>
          </cell>
          <cell r="F1000" t="str">
            <v>L4</v>
          </cell>
          <cell r="G1000" t="str">
            <v>M</v>
          </cell>
          <cell r="H1000" t="str">
            <v>Y45T54</v>
          </cell>
          <cell r="I1000" t="str">
            <v>CZK</v>
          </cell>
          <cell r="J1000" t="str">
            <v>m</v>
          </cell>
          <cell r="K1000" t="str">
            <v>Sample Survey</v>
          </cell>
        </row>
        <row r="1001">
          <cell r="A1001" t="str">
            <v>Czech Republic-L4-M-Y55T64</v>
          </cell>
          <cell r="B1001" t="str">
            <v>CZE</v>
          </cell>
          <cell r="C1001" t="str">
            <v>Czech Republic</v>
          </cell>
          <cell r="D1001" t="str">
            <v>2015</v>
          </cell>
          <cell r="E1001" t="str">
            <v>FTFY_EARNERS</v>
          </cell>
          <cell r="F1001" t="str">
            <v>L4</v>
          </cell>
          <cell r="G1001" t="str">
            <v>M</v>
          </cell>
          <cell r="H1001" t="str">
            <v>Y55T64</v>
          </cell>
          <cell r="I1001" t="str">
            <v>CZK</v>
          </cell>
          <cell r="J1001" t="str">
            <v>m</v>
          </cell>
          <cell r="K1001" t="str">
            <v>Sample Survey</v>
          </cell>
        </row>
        <row r="1002">
          <cell r="A1002" t="str">
            <v>Czech Republic-L4-T-Y25T34</v>
          </cell>
          <cell r="B1002" t="str">
            <v>CZE</v>
          </cell>
          <cell r="C1002" t="str">
            <v>Czech Republic</v>
          </cell>
          <cell r="D1002" t="str">
            <v>2015</v>
          </cell>
          <cell r="E1002" t="str">
            <v>FTFY_EARNERS</v>
          </cell>
          <cell r="F1002" t="str">
            <v>L4</v>
          </cell>
          <cell r="G1002" t="str">
            <v>T</v>
          </cell>
          <cell r="H1002" t="str">
            <v>Y25T34</v>
          </cell>
          <cell r="I1002" t="str">
            <v>CZK</v>
          </cell>
          <cell r="J1002" t="str">
            <v>m</v>
          </cell>
          <cell r="K1002" t="str">
            <v>Sample Survey</v>
          </cell>
        </row>
        <row r="1003">
          <cell r="A1003" t="str">
            <v>Czech Republic-L4-T-Y25T64</v>
          </cell>
          <cell r="B1003" t="str">
            <v>CZE</v>
          </cell>
          <cell r="C1003" t="str">
            <v>Czech Republic</v>
          </cell>
          <cell r="D1003" t="str">
            <v>2015</v>
          </cell>
          <cell r="E1003" t="str">
            <v>FTFY_EARNERS</v>
          </cell>
          <cell r="F1003" t="str">
            <v>L4</v>
          </cell>
          <cell r="G1003" t="str">
            <v>T</v>
          </cell>
          <cell r="H1003" t="str">
            <v>Y25T64</v>
          </cell>
          <cell r="I1003" t="str">
            <v>CZK</v>
          </cell>
          <cell r="J1003" t="str">
            <v>m</v>
          </cell>
          <cell r="K1003" t="str">
            <v>Sample Survey</v>
          </cell>
        </row>
        <row r="1004">
          <cell r="A1004" t="str">
            <v>Czech Republic-L4-T-Y35T44</v>
          </cell>
          <cell r="B1004" t="str">
            <v>CZE</v>
          </cell>
          <cell r="C1004" t="str">
            <v>Czech Republic</v>
          </cell>
          <cell r="D1004" t="str">
            <v>2015</v>
          </cell>
          <cell r="E1004" t="str">
            <v>FTFY_EARNERS</v>
          </cell>
          <cell r="F1004" t="str">
            <v>L4</v>
          </cell>
          <cell r="G1004" t="str">
            <v>T</v>
          </cell>
          <cell r="H1004" t="str">
            <v>Y35T44</v>
          </cell>
          <cell r="I1004" t="str">
            <v>CZK</v>
          </cell>
          <cell r="J1004" t="str">
            <v>m</v>
          </cell>
          <cell r="K1004" t="str">
            <v>Sample Survey</v>
          </cell>
        </row>
        <row r="1005">
          <cell r="A1005" t="str">
            <v>Czech Republic-L4-T-Y45T54</v>
          </cell>
          <cell r="B1005" t="str">
            <v>CZE</v>
          </cell>
          <cell r="C1005" t="str">
            <v>Czech Republic</v>
          </cell>
          <cell r="D1005" t="str">
            <v>2015</v>
          </cell>
          <cell r="E1005" t="str">
            <v>FTFY_EARNERS</v>
          </cell>
          <cell r="F1005" t="str">
            <v>L4</v>
          </cell>
          <cell r="G1005" t="str">
            <v>T</v>
          </cell>
          <cell r="H1005" t="str">
            <v>Y45T54</v>
          </cell>
          <cell r="I1005" t="str">
            <v>CZK</v>
          </cell>
          <cell r="J1005" t="str">
            <v>m</v>
          </cell>
          <cell r="K1005" t="str">
            <v>Sample Survey</v>
          </cell>
        </row>
        <row r="1006">
          <cell r="A1006" t="str">
            <v>Czech Republic-L4-T-Y55T64</v>
          </cell>
          <cell r="B1006" t="str">
            <v>CZE</v>
          </cell>
          <cell r="C1006" t="str">
            <v>Czech Republic</v>
          </cell>
          <cell r="D1006" t="str">
            <v>2015</v>
          </cell>
          <cell r="E1006" t="str">
            <v>FTFY_EARNERS</v>
          </cell>
          <cell r="F1006" t="str">
            <v>L4</v>
          </cell>
          <cell r="G1006" t="str">
            <v>T</v>
          </cell>
          <cell r="H1006" t="str">
            <v>Y55T64</v>
          </cell>
          <cell r="I1006" t="str">
            <v>CZK</v>
          </cell>
          <cell r="J1006" t="str">
            <v>m</v>
          </cell>
          <cell r="K1006" t="str">
            <v>Sample Survey</v>
          </cell>
        </row>
        <row r="1007">
          <cell r="A1007" t="str">
            <v>Czech Republic-L5-F-Y25T34</v>
          </cell>
          <cell r="B1007" t="str">
            <v>CZE</v>
          </cell>
          <cell r="C1007" t="str">
            <v>Czech Republic</v>
          </cell>
          <cell r="D1007" t="str">
            <v>2015</v>
          </cell>
          <cell r="E1007" t="str">
            <v>FTFY_EARNERS</v>
          </cell>
          <cell r="F1007" t="str">
            <v>L5</v>
          </cell>
          <cell r="G1007" t="str">
            <v>F</v>
          </cell>
          <cell r="H1007" t="str">
            <v>Y25T34</v>
          </cell>
          <cell r="I1007" t="str">
            <v>CZK</v>
          </cell>
          <cell r="J1007">
            <v>287101.25</v>
          </cell>
          <cell r="K1007" t="str">
            <v>Sample Survey</v>
          </cell>
        </row>
        <row r="1008">
          <cell r="A1008" t="str">
            <v>Czech Republic-L5-F-Y25T64</v>
          </cell>
          <cell r="B1008" t="str">
            <v>CZE</v>
          </cell>
          <cell r="C1008" t="str">
            <v>Czech Republic</v>
          </cell>
          <cell r="D1008" t="str">
            <v>2015</v>
          </cell>
          <cell r="E1008" t="str">
            <v>FTFY_EARNERS</v>
          </cell>
          <cell r="F1008" t="str">
            <v>L5</v>
          </cell>
          <cell r="G1008" t="str">
            <v>F</v>
          </cell>
          <cell r="H1008" t="str">
            <v>Y25T64</v>
          </cell>
          <cell r="I1008" t="str">
            <v>CZK</v>
          </cell>
          <cell r="J1008">
            <v>297428</v>
          </cell>
          <cell r="K1008" t="str">
            <v>Sample Survey</v>
          </cell>
        </row>
        <row r="1009">
          <cell r="A1009" t="str">
            <v>Czech Republic-L5-F-Y35T44</v>
          </cell>
          <cell r="B1009" t="str">
            <v>CZE</v>
          </cell>
          <cell r="C1009" t="str">
            <v>Czech Republic</v>
          </cell>
          <cell r="D1009" t="str">
            <v>2015</v>
          </cell>
          <cell r="E1009" t="str">
            <v>FTFY_EARNERS</v>
          </cell>
          <cell r="F1009" t="str">
            <v>L5</v>
          </cell>
          <cell r="G1009" t="str">
            <v>F</v>
          </cell>
          <cell r="H1009" t="str">
            <v>Y35T44</v>
          </cell>
          <cell r="I1009" t="str">
            <v>CZK</v>
          </cell>
          <cell r="J1009">
            <v>303481.875</v>
          </cell>
          <cell r="K1009" t="str">
            <v>Sample Survey</v>
          </cell>
        </row>
        <row r="1010">
          <cell r="A1010" t="str">
            <v>Czech Republic-L5-F-Y45T54</v>
          </cell>
          <cell r="B1010" t="str">
            <v>CZE</v>
          </cell>
          <cell r="C1010" t="str">
            <v>Czech Republic</v>
          </cell>
          <cell r="D1010" t="str">
            <v>2015</v>
          </cell>
          <cell r="E1010" t="str">
            <v>FTFY_EARNERS</v>
          </cell>
          <cell r="F1010" t="str">
            <v>L5</v>
          </cell>
          <cell r="G1010" t="str">
            <v>F</v>
          </cell>
          <cell r="H1010" t="str">
            <v>Y45T54</v>
          </cell>
          <cell r="I1010" t="str">
            <v>CZK</v>
          </cell>
          <cell r="J1010">
            <v>298111.9375</v>
          </cell>
          <cell r="K1010" t="str">
            <v>Sample Survey</v>
          </cell>
        </row>
        <row r="1011">
          <cell r="A1011" t="str">
            <v>Czech Republic-L5-F-Y55T64</v>
          </cell>
          <cell r="B1011" t="str">
            <v>CZE</v>
          </cell>
          <cell r="C1011" t="str">
            <v>Czech Republic</v>
          </cell>
          <cell r="D1011" t="str">
            <v>2015</v>
          </cell>
          <cell r="E1011" t="str">
            <v>FTFY_EARNERS</v>
          </cell>
          <cell r="F1011" t="str">
            <v>L5</v>
          </cell>
          <cell r="G1011" t="str">
            <v>F</v>
          </cell>
          <cell r="H1011" t="str">
            <v>Y55T64</v>
          </cell>
          <cell r="I1011" t="str">
            <v>CZK</v>
          </cell>
          <cell r="J1011">
            <v>345623.125</v>
          </cell>
          <cell r="K1011" t="str">
            <v>Sample Survey</v>
          </cell>
        </row>
        <row r="1012">
          <cell r="A1012" t="str">
            <v>Czech Republic-L5-M-Y25T34</v>
          </cell>
          <cell r="B1012" t="str">
            <v>CZE</v>
          </cell>
          <cell r="C1012" t="str">
            <v>Czech Republic</v>
          </cell>
          <cell r="D1012" t="str">
            <v>2015</v>
          </cell>
          <cell r="E1012" t="str">
            <v>FTFY_EARNERS</v>
          </cell>
          <cell r="F1012" t="str">
            <v>L5</v>
          </cell>
          <cell r="G1012" t="str">
            <v>M</v>
          </cell>
          <cell r="H1012" t="str">
            <v>Y25T34</v>
          </cell>
          <cell r="I1012" t="str">
            <v>CZK</v>
          </cell>
          <cell r="J1012">
            <v>369541.90625</v>
          </cell>
          <cell r="K1012" t="str">
            <v>Sample Survey</v>
          </cell>
        </row>
        <row r="1013">
          <cell r="A1013" t="str">
            <v>Czech Republic-L5-M-Y25T64</v>
          </cell>
          <cell r="B1013" t="str">
            <v>CZE</v>
          </cell>
          <cell r="C1013" t="str">
            <v>Czech Republic</v>
          </cell>
          <cell r="D1013" t="str">
            <v>2015</v>
          </cell>
          <cell r="E1013" t="str">
            <v>FTFY_EARNERS</v>
          </cell>
          <cell r="F1013" t="str">
            <v>L5</v>
          </cell>
          <cell r="G1013" t="str">
            <v>M</v>
          </cell>
          <cell r="H1013" t="str">
            <v>Y25T64</v>
          </cell>
          <cell r="I1013" t="str">
            <v>CZK</v>
          </cell>
          <cell r="J1013">
            <v>405855.625</v>
          </cell>
          <cell r="K1013" t="str">
            <v>Sample Survey</v>
          </cell>
        </row>
        <row r="1014">
          <cell r="A1014" t="str">
            <v>Czech Republic-L5-M-Y35T44</v>
          </cell>
          <cell r="B1014" t="str">
            <v>CZE</v>
          </cell>
          <cell r="C1014" t="str">
            <v>Czech Republic</v>
          </cell>
          <cell r="D1014" t="str">
            <v>2015</v>
          </cell>
          <cell r="E1014" t="str">
            <v>FTFY_EARNERS</v>
          </cell>
          <cell r="F1014" t="str">
            <v>L5</v>
          </cell>
          <cell r="G1014" t="str">
            <v>M</v>
          </cell>
          <cell r="H1014" t="str">
            <v>Y35T44</v>
          </cell>
          <cell r="I1014" t="str">
            <v>CZK</v>
          </cell>
          <cell r="J1014">
            <v>440425.375</v>
          </cell>
          <cell r="K1014" t="str">
            <v>Sample Survey</v>
          </cell>
        </row>
        <row r="1015">
          <cell r="A1015" t="str">
            <v>Czech Republic-L5-M-Y45T54</v>
          </cell>
          <cell r="B1015" t="str">
            <v>CZE</v>
          </cell>
          <cell r="C1015" t="str">
            <v>Czech Republic</v>
          </cell>
          <cell r="D1015" t="str">
            <v>2015</v>
          </cell>
          <cell r="E1015" t="str">
            <v>FTFY_EARNERS</v>
          </cell>
          <cell r="F1015" t="str">
            <v>L5</v>
          </cell>
          <cell r="G1015" t="str">
            <v>M</v>
          </cell>
          <cell r="H1015" t="str">
            <v>Y45T54</v>
          </cell>
          <cell r="I1015" t="str">
            <v>CZK</v>
          </cell>
          <cell r="J1015">
            <v>397069.0625</v>
          </cell>
          <cell r="K1015" t="str">
            <v>Sample Survey</v>
          </cell>
        </row>
        <row r="1016">
          <cell r="A1016" t="str">
            <v>Czech Republic-L5-M-Y55T64</v>
          </cell>
          <cell r="B1016" t="str">
            <v>CZE</v>
          </cell>
          <cell r="C1016" t="str">
            <v>Czech Republic</v>
          </cell>
          <cell r="D1016" t="str">
            <v>2015</v>
          </cell>
          <cell r="E1016" t="str">
            <v>FTFY_EARNERS</v>
          </cell>
          <cell r="F1016" t="str">
            <v>L5</v>
          </cell>
          <cell r="G1016" t="str">
            <v>M</v>
          </cell>
          <cell r="H1016" t="str">
            <v>Y55T64</v>
          </cell>
          <cell r="I1016" t="str">
            <v>CZK</v>
          </cell>
          <cell r="J1016">
            <v>383151.9375</v>
          </cell>
          <cell r="K1016" t="str">
            <v>Sample Survey</v>
          </cell>
        </row>
        <row r="1017">
          <cell r="A1017" t="str">
            <v>Czech Republic-L5-T-Y25T34</v>
          </cell>
          <cell r="B1017" t="str">
            <v>CZE</v>
          </cell>
          <cell r="C1017" t="str">
            <v>Czech Republic</v>
          </cell>
          <cell r="D1017" t="str">
            <v>2015</v>
          </cell>
          <cell r="E1017" t="str">
            <v>FTFY_EARNERS</v>
          </cell>
          <cell r="F1017" t="str">
            <v>L5</v>
          </cell>
          <cell r="G1017" t="str">
            <v>T</v>
          </cell>
          <cell r="H1017" t="str">
            <v>Y25T34</v>
          </cell>
          <cell r="I1017" t="str">
            <v>CZK</v>
          </cell>
          <cell r="J1017">
            <v>319540.5</v>
          </cell>
          <cell r="K1017" t="str">
            <v>Sample Survey</v>
          </cell>
        </row>
        <row r="1018">
          <cell r="A1018" t="str">
            <v>Czech Republic-L5-T-Y25T64</v>
          </cell>
          <cell r="B1018" t="str">
            <v>CZE</v>
          </cell>
          <cell r="C1018" t="str">
            <v>Czech Republic</v>
          </cell>
          <cell r="D1018" t="str">
            <v>2015</v>
          </cell>
          <cell r="E1018" t="str">
            <v>FTFY_EARNERS</v>
          </cell>
          <cell r="F1018" t="str">
            <v>L5</v>
          </cell>
          <cell r="G1018" t="str">
            <v>T</v>
          </cell>
          <cell r="H1018" t="str">
            <v>Y25T64</v>
          </cell>
          <cell r="I1018" t="str">
            <v>CZK</v>
          </cell>
          <cell r="J1018">
            <v>344905.59375</v>
          </cell>
          <cell r="K1018" t="str">
            <v>Sample Survey</v>
          </cell>
        </row>
        <row r="1019">
          <cell r="A1019" t="str">
            <v>Czech Republic-L5-T-Y35T44</v>
          </cell>
          <cell r="B1019" t="str">
            <v>CZE</v>
          </cell>
          <cell r="C1019" t="str">
            <v>Czech Republic</v>
          </cell>
          <cell r="D1019" t="str">
            <v>2015</v>
          </cell>
          <cell r="E1019" t="str">
            <v>FTFY_EARNERS</v>
          </cell>
          <cell r="F1019" t="str">
            <v>L5</v>
          </cell>
          <cell r="G1019" t="str">
            <v>T</v>
          </cell>
          <cell r="H1019" t="str">
            <v>Y35T44</v>
          </cell>
          <cell r="I1019" t="str">
            <v>CZK</v>
          </cell>
          <cell r="J1019">
            <v>371152.53125</v>
          </cell>
          <cell r="K1019" t="str">
            <v>Sample Survey</v>
          </cell>
        </row>
        <row r="1020">
          <cell r="A1020" t="str">
            <v>Czech Republic-L5-T-Y45T54</v>
          </cell>
          <cell r="B1020" t="str">
            <v>CZE</v>
          </cell>
          <cell r="C1020" t="str">
            <v>Czech Republic</v>
          </cell>
          <cell r="D1020" t="str">
            <v>2015</v>
          </cell>
          <cell r="E1020" t="str">
            <v>FTFY_EARNERS</v>
          </cell>
          <cell r="F1020" t="str">
            <v>L5</v>
          </cell>
          <cell r="G1020" t="str">
            <v>T</v>
          </cell>
          <cell r="H1020" t="str">
            <v>Y45T54</v>
          </cell>
          <cell r="I1020" t="str">
            <v>CZK</v>
          </cell>
          <cell r="J1020">
            <v>337327.125</v>
          </cell>
          <cell r="K1020" t="str">
            <v>Sample Survey</v>
          </cell>
        </row>
        <row r="1021">
          <cell r="A1021" t="str">
            <v>Czech Republic-L5-T-Y55T64</v>
          </cell>
          <cell r="B1021" t="str">
            <v>CZE</v>
          </cell>
          <cell r="C1021" t="str">
            <v>Czech Republic</v>
          </cell>
          <cell r="D1021" t="str">
            <v>2015</v>
          </cell>
          <cell r="E1021" t="str">
            <v>FTFY_EARNERS</v>
          </cell>
          <cell r="F1021" t="str">
            <v>L5</v>
          </cell>
          <cell r="G1021" t="str">
            <v>T</v>
          </cell>
          <cell r="H1021" t="str">
            <v>Y55T64</v>
          </cell>
          <cell r="I1021" t="str">
            <v>CZK</v>
          </cell>
          <cell r="J1021">
            <v>361971</v>
          </cell>
          <cell r="K1021" t="str">
            <v>Sample Survey</v>
          </cell>
        </row>
        <row r="1022">
          <cell r="A1022" t="str">
            <v>Czech Republic-L5T8-F-Y25T34</v>
          </cell>
          <cell r="B1022" t="str">
            <v>CZE</v>
          </cell>
          <cell r="C1022" t="str">
            <v>Czech Republic</v>
          </cell>
          <cell r="D1022" t="str">
            <v>2015</v>
          </cell>
          <cell r="E1022" t="str">
            <v>FTFY_EARNERS</v>
          </cell>
          <cell r="F1022" t="str">
            <v>L5T8</v>
          </cell>
          <cell r="G1022" t="str">
            <v>F</v>
          </cell>
          <cell r="H1022" t="str">
            <v>Y25T34</v>
          </cell>
          <cell r="I1022" t="str">
            <v>CZK</v>
          </cell>
          <cell r="J1022">
            <v>373505.65625</v>
          </cell>
          <cell r="K1022" t="str">
            <v>Sample Survey</v>
          </cell>
        </row>
        <row r="1023">
          <cell r="A1023" t="str">
            <v>Czech Republic-L5T8-F-Y25T64</v>
          </cell>
          <cell r="B1023" t="str">
            <v>CZE</v>
          </cell>
          <cell r="C1023" t="str">
            <v>Czech Republic</v>
          </cell>
          <cell r="D1023" t="str">
            <v>2015</v>
          </cell>
          <cell r="E1023" t="str">
            <v>FTFY_EARNERS</v>
          </cell>
          <cell r="F1023" t="str">
            <v>L5T8</v>
          </cell>
          <cell r="G1023" t="str">
            <v>F</v>
          </cell>
          <cell r="H1023" t="str">
            <v>Y25T64</v>
          </cell>
          <cell r="I1023" t="str">
            <v>CZK</v>
          </cell>
          <cell r="J1023">
            <v>435874.8125</v>
          </cell>
          <cell r="K1023" t="str">
            <v>Sample Survey</v>
          </cell>
        </row>
        <row r="1024">
          <cell r="A1024" t="str">
            <v>Czech Republic-L5T8-F-Y35T44</v>
          </cell>
          <cell r="B1024" t="str">
            <v>CZE</v>
          </cell>
          <cell r="C1024" t="str">
            <v>Czech Republic</v>
          </cell>
          <cell r="D1024" t="str">
            <v>2015</v>
          </cell>
          <cell r="E1024" t="str">
            <v>FTFY_EARNERS</v>
          </cell>
          <cell r="F1024" t="str">
            <v>L5T8</v>
          </cell>
          <cell r="G1024" t="str">
            <v>F</v>
          </cell>
          <cell r="H1024" t="str">
            <v>Y35T44</v>
          </cell>
          <cell r="I1024" t="str">
            <v>CZK</v>
          </cell>
          <cell r="J1024">
            <v>472224.46875</v>
          </cell>
          <cell r="K1024" t="str">
            <v>Sample Survey</v>
          </cell>
        </row>
        <row r="1025">
          <cell r="A1025" t="str">
            <v>Czech Republic-L5T8-F-Y45T54</v>
          </cell>
          <cell r="B1025" t="str">
            <v>CZE</v>
          </cell>
          <cell r="C1025" t="str">
            <v>Czech Republic</v>
          </cell>
          <cell r="D1025" t="str">
            <v>2015</v>
          </cell>
          <cell r="E1025" t="str">
            <v>FTFY_EARNERS</v>
          </cell>
          <cell r="F1025" t="str">
            <v>L5T8</v>
          </cell>
          <cell r="G1025" t="str">
            <v>F</v>
          </cell>
          <cell r="H1025" t="str">
            <v>Y45T54</v>
          </cell>
          <cell r="I1025" t="str">
            <v>CZK</v>
          </cell>
          <cell r="J1025">
            <v>474497.375</v>
          </cell>
          <cell r="K1025" t="str">
            <v>Sample Survey</v>
          </cell>
        </row>
        <row r="1026">
          <cell r="A1026" t="str">
            <v>Czech Republic-L5T8-F-Y55T64</v>
          </cell>
          <cell r="B1026" t="str">
            <v>CZE</v>
          </cell>
          <cell r="C1026" t="str">
            <v>Czech Republic</v>
          </cell>
          <cell r="D1026" t="str">
            <v>2015</v>
          </cell>
          <cell r="E1026" t="str">
            <v>FTFY_EARNERS</v>
          </cell>
          <cell r="F1026" t="str">
            <v>L5T8</v>
          </cell>
          <cell r="G1026" t="str">
            <v>F</v>
          </cell>
          <cell r="H1026" t="str">
            <v>Y55T64</v>
          </cell>
          <cell r="I1026" t="str">
            <v>CZK</v>
          </cell>
          <cell r="J1026">
            <v>487331.375</v>
          </cell>
          <cell r="K1026" t="str">
            <v>Sample Survey</v>
          </cell>
        </row>
        <row r="1027">
          <cell r="A1027" t="str">
            <v>Czech Republic-L5T8-M-Y25T34</v>
          </cell>
          <cell r="B1027" t="str">
            <v>CZE</v>
          </cell>
          <cell r="C1027" t="str">
            <v>Czech Republic</v>
          </cell>
          <cell r="D1027" t="str">
            <v>2015</v>
          </cell>
          <cell r="E1027" t="str">
            <v>FTFY_EARNERS</v>
          </cell>
          <cell r="F1027" t="str">
            <v>L5T8</v>
          </cell>
          <cell r="G1027" t="str">
            <v>M</v>
          </cell>
          <cell r="H1027" t="str">
            <v>Y25T34</v>
          </cell>
          <cell r="I1027" t="str">
            <v>CZK</v>
          </cell>
          <cell r="J1027">
            <v>499552.21875</v>
          </cell>
          <cell r="K1027" t="str">
            <v>Sample Survey</v>
          </cell>
        </row>
        <row r="1028">
          <cell r="A1028" t="str">
            <v>Czech Republic-L5T8-M-Y25T64</v>
          </cell>
          <cell r="B1028" t="str">
            <v>CZE</v>
          </cell>
          <cell r="C1028" t="str">
            <v>Czech Republic</v>
          </cell>
          <cell r="D1028" t="str">
            <v>2015</v>
          </cell>
          <cell r="E1028" t="str">
            <v>FTFY_EARNERS</v>
          </cell>
          <cell r="F1028" t="str">
            <v>L5T8</v>
          </cell>
          <cell r="G1028" t="str">
            <v>M</v>
          </cell>
          <cell r="H1028" t="str">
            <v>Y25T64</v>
          </cell>
          <cell r="I1028" t="str">
            <v>CZK</v>
          </cell>
          <cell r="J1028">
            <v>628741.75</v>
          </cell>
          <cell r="K1028" t="str">
            <v>Sample Survey</v>
          </cell>
        </row>
        <row r="1029">
          <cell r="A1029" t="str">
            <v>Czech Republic-L5T8-M-Y35T44</v>
          </cell>
          <cell r="B1029" t="str">
            <v>CZE</v>
          </cell>
          <cell r="C1029" t="str">
            <v>Czech Republic</v>
          </cell>
          <cell r="D1029" t="str">
            <v>2015</v>
          </cell>
          <cell r="E1029" t="str">
            <v>FTFY_EARNERS</v>
          </cell>
          <cell r="F1029" t="str">
            <v>L5T8</v>
          </cell>
          <cell r="G1029" t="str">
            <v>M</v>
          </cell>
          <cell r="H1029" t="str">
            <v>Y35T44</v>
          </cell>
          <cell r="I1029" t="str">
            <v>CZK</v>
          </cell>
          <cell r="J1029">
            <v>717380.5</v>
          </cell>
          <cell r="K1029" t="str">
            <v>Sample Survey</v>
          </cell>
        </row>
        <row r="1030">
          <cell r="A1030" t="str">
            <v>Czech Republic-L5T8-M-Y45T54</v>
          </cell>
          <cell r="B1030" t="str">
            <v>CZE</v>
          </cell>
          <cell r="C1030" t="str">
            <v>Czech Republic</v>
          </cell>
          <cell r="D1030" t="str">
            <v>2015</v>
          </cell>
          <cell r="E1030" t="str">
            <v>FTFY_EARNERS</v>
          </cell>
          <cell r="F1030" t="str">
            <v>L5T8</v>
          </cell>
          <cell r="G1030" t="str">
            <v>M</v>
          </cell>
          <cell r="H1030" t="str">
            <v>Y45T54</v>
          </cell>
          <cell r="I1030" t="str">
            <v>CZK</v>
          </cell>
          <cell r="J1030">
            <v>678829.25</v>
          </cell>
          <cell r="K1030" t="str">
            <v>Sample Survey</v>
          </cell>
        </row>
        <row r="1031">
          <cell r="A1031" t="str">
            <v>Czech Republic-L5T8-M-Y55T64</v>
          </cell>
          <cell r="B1031" t="str">
            <v>CZE</v>
          </cell>
          <cell r="C1031" t="str">
            <v>Czech Republic</v>
          </cell>
          <cell r="D1031" t="str">
            <v>2015</v>
          </cell>
          <cell r="E1031" t="str">
            <v>FTFY_EARNERS</v>
          </cell>
          <cell r="F1031" t="str">
            <v>L5T8</v>
          </cell>
          <cell r="G1031" t="str">
            <v>M</v>
          </cell>
          <cell r="H1031" t="str">
            <v>Y55T64</v>
          </cell>
          <cell r="I1031" t="str">
            <v>CZK</v>
          </cell>
          <cell r="J1031">
            <v>596745.8125</v>
          </cell>
          <cell r="K1031" t="str">
            <v>Sample Survey</v>
          </cell>
        </row>
        <row r="1032">
          <cell r="A1032" t="str">
            <v>Czech Republic-L5T8-T-Y25T34</v>
          </cell>
          <cell r="B1032" t="str">
            <v>CZE</v>
          </cell>
          <cell r="C1032" t="str">
            <v>Czech Republic</v>
          </cell>
          <cell r="D1032" t="str">
            <v>2015</v>
          </cell>
          <cell r="E1032" t="str">
            <v>FTFY_EARNERS</v>
          </cell>
          <cell r="F1032" t="str">
            <v>L5T8</v>
          </cell>
          <cell r="G1032" t="str">
            <v>T</v>
          </cell>
          <cell r="H1032" t="str">
            <v>Y25T34</v>
          </cell>
          <cell r="I1032" t="str">
            <v>CZK</v>
          </cell>
          <cell r="J1032">
            <v>442388.59375</v>
          </cell>
          <cell r="K1032" t="str">
            <v>Sample Survey</v>
          </cell>
        </row>
        <row r="1033">
          <cell r="A1033" t="str">
            <v>Czech Republic-L5T8-T-Y25T64</v>
          </cell>
          <cell r="B1033" t="str">
            <v>CZE</v>
          </cell>
          <cell r="C1033" t="str">
            <v>Czech Republic</v>
          </cell>
          <cell r="D1033" t="str">
            <v>2015</v>
          </cell>
          <cell r="E1033" t="str">
            <v>FTFY_EARNERS</v>
          </cell>
          <cell r="F1033" t="str">
            <v>L5T8</v>
          </cell>
          <cell r="G1033" t="str">
            <v>T</v>
          </cell>
          <cell r="H1033" t="str">
            <v>Y25T64</v>
          </cell>
          <cell r="I1033" t="str">
            <v>CZK</v>
          </cell>
          <cell r="J1033">
            <v>557482.25</v>
          </cell>
          <cell r="K1033" t="str">
            <v>Sample Survey</v>
          </cell>
        </row>
        <row r="1034">
          <cell r="A1034" t="str">
            <v>Czech Republic-L5T8-T-Y35T44</v>
          </cell>
          <cell r="B1034" t="str">
            <v>CZE</v>
          </cell>
          <cell r="C1034" t="str">
            <v>Czech Republic</v>
          </cell>
          <cell r="D1034" t="str">
            <v>2015</v>
          </cell>
          <cell r="E1034" t="str">
            <v>FTFY_EARNERS</v>
          </cell>
          <cell r="F1034" t="str">
            <v>L5T8</v>
          </cell>
          <cell r="G1034" t="str">
            <v>T</v>
          </cell>
          <cell r="H1034" t="str">
            <v>Y35T44</v>
          </cell>
          <cell r="I1034" t="str">
            <v>CZK</v>
          </cell>
          <cell r="J1034">
            <v>634707.125</v>
          </cell>
          <cell r="K1034" t="str">
            <v>Sample Survey</v>
          </cell>
        </row>
        <row r="1035">
          <cell r="A1035" t="str">
            <v>Czech Republic-L5T8-T-Y45T54</v>
          </cell>
          <cell r="B1035" t="str">
            <v>CZE</v>
          </cell>
          <cell r="C1035" t="str">
            <v>Czech Republic</v>
          </cell>
          <cell r="D1035" t="str">
            <v>2015</v>
          </cell>
          <cell r="E1035" t="str">
            <v>FTFY_EARNERS</v>
          </cell>
          <cell r="F1035" t="str">
            <v>L5T8</v>
          </cell>
          <cell r="G1035" t="str">
            <v>T</v>
          </cell>
          <cell r="H1035" t="str">
            <v>Y45T54</v>
          </cell>
          <cell r="I1035" t="str">
            <v>CZK</v>
          </cell>
          <cell r="J1035">
            <v>607150.25</v>
          </cell>
          <cell r="K1035" t="str">
            <v>Sample Survey</v>
          </cell>
        </row>
        <row r="1036">
          <cell r="A1036" t="str">
            <v>Czech Republic-L5T8-T-Y55T64</v>
          </cell>
          <cell r="B1036" t="str">
            <v>CZE</v>
          </cell>
          <cell r="C1036" t="str">
            <v>Czech Republic</v>
          </cell>
          <cell r="D1036" t="str">
            <v>2015</v>
          </cell>
          <cell r="E1036" t="str">
            <v>FTFY_EARNERS</v>
          </cell>
          <cell r="F1036" t="str">
            <v>L5T8</v>
          </cell>
          <cell r="G1036" t="str">
            <v>T</v>
          </cell>
          <cell r="H1036" t="str">
            <v>Y55T64</v>
          </cell>
          <cell r="I1036" t="str">
            <v>CZK</v>
          </cell>
          <cell r="J1036">
            <v>565691.25</v>
          </cell>
          <cell r="K1036" t="str">
            <v>Sample Survey</v>
          </cell>
        </row>
        <row r="1037">
          <cell r="A1037" t="str">
            <v>Czech Republic-L6-F-Y25T34</v>
          </cell>
          <cell r="B1037" t="str">
            <v>CZE</v>
          </cell>
          <cell r="C1037" t="str">
            <v>Czech Republic</v>
          </cell>
          <cell r="D1037" t="str">
            <v>2015</v>
          </cell>
          <cell r="E1037" t="str">
            <v>FTFY_EARNERS</v>
          </cell>
          <cell r="F1037" t="str">
            <v>L6</v>
          </cell>
          <cell r="G1037" t="str">
            <v>F</v>
          </cell>
          <cell r="H1037" t="str">
            <v>Y25T34</v>
          </cell>
          <cell r="I1037" t="str">
            <v>CZK</v>
          </cell>
          <cell r="J1037">
            <v>358150.0625</v>
          </cell>
          <cell r="K1037" t="str">
            <v>Sample Survey</v>
          </cell>
        </row>
        <row r="1038">
          <cell r="A1038" t="str">
            <v>Czech Republic-L6-F-Y25T64</v>
          </cell>
          <cell r="B1038" t="str">
            <v>CZE</v>
          </cell>
          <cell r="C1038" t="str">
            <v>Czech Republic</v>
          </cell>
          <cell r="D1038" t="str">
            <v>2015</v>
          </cell>
          <cell r="E1038" t="str">
            <v>FTFY_EARNERS</v>
          </cell>
          <cell r="F1038" t="str">
            <v>L6</v>
          </cell>
          <cell r="G1038" t="str">
            <v>F</v>
          </cell>
          <cell r="H1038" t="str">
            <v>Y25T64</v>
          </cell>
          <cell r="I1038" t="str">
            <v>CZK</v>
          </cell>
          <cell r="J1038">
            <v>395379.21875</v>
          </cell>
          <cell r="K1038" t="str">
            <v>Sample Survey</v>
          </cell>
        </row>
        <row r="1039">
          <cell r="A1039" t="str">
            <v>Czech Republic-L6-F-Y35T44</v>
          </cell>
          <cell r="B1039" t="str">
            <v>CZE</v>
          </cell>
          <cell r="C1039" t="str">
            <v>Czech Republic</v>
          </cell>
          <cell r="D1039" t="str">
            <v>2015</v>
          </cell>
          <cell r="E1039" t="str">
            <v>FTFY_EARNERS</v>
          </cell>
          <cell r="F1039" t="str">
            <v>L6</v>
          </cell>
          <cell r="G1039" t="str">
            <v>F</v>
          </cell>
          <cell r="H1039" t="str">
            <v>Y35T44</v>
          </cell>
          <cell r="I1039" t="str">
            <v>CZK</v>
          </cell>
          <cell r="J1039">
            <v>456502.5</v>
          </cell>
          <cell r="K1039" t="str">
            <v>Sample Survey</v>
          </cell>
        </row>
        <row r="1040">
          <cell r="A1040" t="str">
            <v>Czech Republic-L6-F-Y45T54</v>
          </cell>
          <cell r="B1040" t="str">
            <v>CZE</v>
          </cell>
          <cell r="C1040" t="str">
            <v>Czech Republic</v>
          </cell>
          <cell r="D1040" t="str">
            <v>2015</v>
          </cell>
          <cell r="E1040" t="str">
            <v>FTFY_EARNERS</v>
          </cell>
          <cell r="F1040" t="str">
            <v>L6</v>
          </cell>
          <cell r="G1040" t="str">
            <v>F</v>
          </cell>
          <cell r="H1040" t="str">
            <v>Y45T54</v>
          </cell>
          <cell r="I1040" t="str">
            <v>CZK</v>
          </cell>
          <cell r="J1040">
            <v>446576.21875</v>
          </cell>
          <cell r="K1040" t="str">
            <v>Sample Survey</v>
          </cell>
        </row>
        <row r="1041">
          <cell r="A1041" t="str">
            <v>Czech Republic-L6-F-Y55T64</v>
          </cell>
          <cell r="B1041" t="str">
            <v>CZE</v>
          </cell>
          <cell r="C1041" t="str">
            <v>Czech Republic</v>
          </cell>
          <cell r="D1041" t="str">
            <v>2015</v>
          </cell>
          <cell r="E1041" t="str">
            <v>FTFY_EARNERS</v>
          </cell>
          <cell r="F1041" t="str">
            <v>L6</v>
          </cell>
          <cell r="G1041" t="str">
            <v>F</v>
          </cell>
          <cell r="H1041" t="str">
            <v>Y55T64</v>
          </cell>
          <cell r="I1041" t="str">
            <v>CZK</v>
          </cell>
          <cell r="J1041">
            <v>502759.0625</v>
          </cell>
          <cell r="K1041" t="str">
            <v>Sample Survey</v>
          </cell>
        </row>
        <row r="1042">
          <cell r="A1042" t="str">
            <v>Czech Republic-L6-M-Y25T34</v>
          </cell>
          <cell r="B1042" t="str">
            <v>CZE</v>
          </cell>
          <cell r="C1042" t="str">
            <v>Czech Republic</v>
          </cell>
          <cell r="D1042" t="str">
            <v>2015</v>
          </cell>
          <cell r="E1042" t="str">
            <v>FTFY_EARNERS</v>
          </cell>
          <cell r="F1042" t="str">
            <v>L6</v>
          </cell>
          <cell r="G1042" t="str">
            <v>M</v>
          </cell>
          <cell r="H1042" t="str">
            <v>Y25T34</v>
          </cell>
          <cell r="I1042" t="str">
            <v>CZK</v>
          </cell>
          <cell r="J1042">
            <v>495744.96875</v>
          </cell>
          <cell r="K1042" t="str">
            <v>Sample Survey</v>
          </cell>
        </row>
        <row r="1043">
          <cell r="A1043" t="str">
            <v>Czech Republic-L6-M-Y25T64</v>
          </cell>
          <cell r="B1043" t="str">
            <v>CZE</v>
          </cell>
          <cell r="C1043" t="str">
            <v>Czech Republic</v>
          </cell>
          <cell r="D1043" t="str">
            <v>2015</v>
          </cell>
          <cell r="E1043" t="str">
            <v>FTFY_EARNERS</v>
          </cell>
          <cell r="F1043" t="str">
            <v>L6</v>
          </cell>
          <cell r="G1043" t="str">
            <v>M</v>
          </cell>
          <cell r="H1043" t="str">
            <v>Y25T64</v>
          </cell>
          <cell r="I1043" t="str">
            <v>CZK</v>
          </cell>
          <cell r="J1043">
            <v>567491.4375</v>
          </cell>
          <cell r="K1043" t="str">
            <v>Sample Survey</v>
          </cell>
        </row>
        <row r="1044">
          <cell r="A1044" t="str">
            <v>Czech Republic-L6-M-Y35T44</v>
          </cell>
          <cell r="B1044" t="str">
            <v>CZE</v>
          </cell>
          <cell r="C1044" t="str">
            <v>Czech Republic</v>
          </cell>
          <cell r="D1044" t="str">
            <v>2015</v>
          </cell>
          <cell r="E1044" t="str">
            <v>FTFY_EARNERS</v>
          </cell>
          <cell r="F1044" t="str">
            <v>L6</v>
          </cell>
          <cell r="G1044" t="str">
            <v>M</v>
          </cell>
          <cell r="H1044" t="str">
            <v>Y35T44</v>
          </cell>
          <cell r="I1044" t="str">
            <v>CZK</v>
          </cell>
          <cell r="J1044">
            <v>667552.25</v>
          </cell>
          <cell r="K1044" t="str">
            <v>Sample Survey</v>
          </cell>
        </row>
        <row r="1045">
          <cell r="A1045" t="str">
            <v>Czech Republic-L6-M-Y45T54</v>
          </cell>
          <cell r="B1045" t="str">
            <v>CZE</v>
          </cell>
          <cell r="C1045" t="str">
            <v>Czech Republic</v>
          </cell>
          <cell r="D1045" t="str">
            <v>2015</v>
          </cell>
          <cell r="E1045" t="str">
            <v>FTFY_EARNERS</v>
          </cell>
          <cell r="F1045" t="str">
            <v>L6</v>
          </cell>
          <cell r="G1045" t="str">
            <v>M</v>
          </cell>
          <cell r="H1045" t="str">
            <v>Y45T54</v>
          </cell>
          <cell r="I1045" t="str">
            <v>CZK</v>
          </cell>
          <cell r="J1045">
            <v>643401.0625</v>
          </cell>
          <cell r="K1045" t="str">
            <v>Sample Survey</v>
          </cell>
        </row>
        <row r="1046">
          <cell r="A1046" t="str">
            <v>Czech Republic-L6-M-Y55T64</v>
          </cell>
          <cell r="B1046" t="str">
            <v>CZE</v>
          </cell>
          <cell r="C1046" t="str">
            <v>Czech Republic</v>
          </cell>
          <cell r="D1046" t="str">
            <v>2015</v>
          </cell>
          <cell r="E1046" t="str">
            <v>FTFY_EARNERS</v>
          </cell>
          <cell r="F1046" t="str">
            <v>L6</v>
          </cell>
          <cell r="G1046" t="str">
            <v>M</v>
          </cell>
          <cell r="H1046" t="str">
            <v>Y55T64</v>
          </cell>
          <cell r="I1046" t="str">
            <v>CZK</v>
          </cell>
          <cell r="J1046">
            <v>581443.375</v>
          </cell>
          <cell r="K1046" t="str">
            <v>Sample Survey</v>
          </cell>
        </row>
        <row r="1047">
          <cell r="A1047" t="str">
            <v>Czech Republic-L6-T-Y25T34</v>
          </cell>
          <cell r="B1047" t="str">
            <v>CZE</v>
          </cell>
          <cell r="C1047" t="str">
            <v>Czech Republic</v>
          </cell>
          <cell r="D1047" t="str">
            <v>2015</v>
          </cell>
          <cell r="E1047" t="str">
            <v>FTFY_EARNERS</v>
          </cell>
          <cell r="F1047" t="str">
            <v>L6</v>
          </cell>
          <cell r="G1047" t="str">
            <v>T</v>
          </cell>
          <cell r="H1047" t="str">
            <v>Y25T34</v>
          </cell>
          <cell r="I1047" t="str">
            <v>CZK</v>
          </cell>
          <cell r="J1047">
            <v>426448.8125</v>
          </cell>
          <cell r="K1047" t="str">
            <v>Sample Survey</v>
          </cell>
        </row>
        <row r="1048">
          <cell r="A1048" t="str">
            <v>Czech Republic-L6-T-Y25T64</v>
          </cell>
          <cell r="B1048" t="str">
            <v>CZE</v>
          </cell>
          <cell r="C1048" t="str">
            <v>Czech Republic</v>
          </cell>
          <cell r="D1048" t="str">
            <v>2015</v>
          </cell>
          <cell r="E1048" t="str">
            <v>FTFY_EARNERS</v>
          </cell>
          <cell r="F1048" t="str">
            <v>L6</v>
          </cell>
          <cell r="G1048" t="str">
            <v>T</v>
          </cell>
          <cell r="H1048" t="str">
            <v>Y25T64</v>
          </cell>
          <cell r="I1048" t="str">
            <v>CZK</v>
          </cell>
          <cell r="J1048">
            <v>484674.375</v>
          </cell>
          <cell r="K1048" t="str">
            <v>Sample Survey</v>
          </cell>
        </row>
        <row r="1049">
          <cell r="A1049" t="str">
            <v>Czech Republic-L6-T-Y35T44</v>
          </cell>
          <cell r="B1049" t="str">
            <v>CZE</v>
          </cell>
          <cell r="C1049" t="str">
            <v>Czech Republic</v>
          </cell>
          <cell r="D1049" t="str">
            <v>2015</v>
          </cell>
          <cell r="E1049" t="str">
            <v>FTFY_EARNERS</v>
          </cell>
          <cell r="F1049" t="str">
            <v>L6</v>
          </cell>
          <cell r="G1049" t="str">
            <v>T</v>
          </cell>
          <cell r="H1049" t="str">
            <v>Y35T44</v>
          </cell>
          <cell r="I1049" t="str">
            <v>CZK</v>
          </cell>
          <cell r="J1049">
            <v>580778.6875</v>
          </cell>
          <cell r="K1049" t="str">
            <v>Sample Survey</v>
          </cell>
        </row>
        <row r="1050">
          <cell r="A1050" t="str">
            <v>Czech Republic-L6-T-Y45T54</v>
          </cell>
          <cell r="B1050" t="str">
            <v>CZE</v>
          </cell>
          <cell r="C1050" t="str">
            <v>Czech Republic</v>
          </cell>
          <cell r="D1050" t="str">
            <v>2015</v>
          </cell>
          <cell r="E1050" t="str">
            <v>FTFY_EARNERS</v>
          </cell>
          <cell r="F1050" t="str">
            <v>L6</v>
          </cell>
          <cell r="G1050" t="str">
            <v>T</v>
          </cell>
          <cell r="H1050" t="str">
            <v>Y45T54</v>
          </cell>
          <cell r="I1050" t="str">
            <v>CZK</v>
          </cell>
          <cell r="J1050">
            <v>533469.625</v>
          </cell>
          <cell r="K1050" t="str">
            <v>Sample Survey</v>
          </cell>
        </row>
        <row r="1051">
          <cell r="A1051" t="str">
            <v>Czech Republic-L6-T-Y55T64</v>
          </cell>
          <cell r="B1051" t="str">
            <v>CZE</v>
          </cell>
          <cell r="C1051" t="str">
            <v>Czech Republic</v>
          </cell>
          <cell r="D1051" t="str">
            <v>2015</v>
          </cell>
          <cell r="E1051" t="str">
            <v>FTFY_EARNERS</v>
          </cell>
          <cell r="F1051" t="str">
            <v>L6</v>
          </cell>
          <cell r="G1051" t="str">
            <v>T</v>
          </cell>
          <cell r="H1051" t="str">
            <v>Y55T64</v>
          </cell>
          <cell r="I1051" t="str">
            <v>CZK</v>
          </cell>
          <cell r="J1051">
            <v>534164</v>
          </cell>
          <cell r="K1051" t="str">
            <v>Sample Survey</v>
          </cell>
        </row>
        <row r="1052">
          <cell r="A1052" t="str">
            <v>Czech Republic-L6T8-F-Y25T34</v>
          </cell>
          <cell r="B1052" t="str">
            <v>CZE</v>
          </cell>
          <cell r="C1052" t="str">
            <v>Czech Republic</v>
          </cell>
          <cell r="D1052" t="str">
            <v>2015</v>
          </cell>
          <cell r="E1052" t="str">
            <v>FTFY_EARNERS</v>
          </cell>
          <cell r="F1052" t="str">
            <v>L6T8</v>
          </cell>
          <cell r="G1052" t="str">
            <v>F</v>
          </cell>
          <cell r="H1052" t="str">
            <v>Y25T34</v>
          </cell>
          <cell r="I1052" t="str">
            <v>CZK</v>
          </cell>
          <cell r="J1052">
            <v>390376.09375</v>
          </cell>
          <cell r="K1052" t="str">
            <v>Sample Survey</v>
          </cell>
        </row>
        <row r="1053">
          <cell r="A1053" t="str">
            <v>Czech Republic-L6T8-F-Y25T64</v>
          </cell>
          <cell r="B1053" t="str">
            <v>CZE</v>
          </cell>
          <cell r="C1053" t="str">
            <v>Czech Republic</v>
          </cell>
          <cell r="D1053" t="str">
            <v>2015</v>
          </cell>
          <cell r="E1053" t="str">
            <v>FTFY_EARNERS</v>
          </cell>
          <cell r="F1053" t="str">
            <v>L6T8</v>
          </cell>
          <cell r="G1053" t="str">
            <v>F</v>
          </cell>
          <cell r="H1053" t="str">
            <v>Y25T64</v>
          </cell>
          <cell r="I1053" t="str">
            <v>CZK</v>
          </cell>
          <cell r="J1053">
            <v>457410.53125</v>
          </cell>
          <cell r="K1053" t="str">
            <v>Sample Survey</v>
          </cell>
        </row>
        <row r="1054">
          <cell r="A1054" t="str">
            <v>Czech Republic-L6T8-F-Y35T44</v>
          </cell>
          <cell r="B1054" t="str">
            <v>CZE</v>
          </cell>
          <cell r="C1054" t="str">
            <v>Czech Republic</v>
          </cell>
          <cell r="D1054" t="str">
            <v>2015</v>
          </cell>
          <cell r="E1054" t="str">
            <v>FTFY_EARNERS</v>
          </cell>
          <cell r="F1054" t="str">
            <v>L6T8</v>
          </cell>
          <cell r="G1054" t="str">
            <v>F</v>
          </cell>
          <cell r="H1054" t="str">
            <v>Y35T44</v>
          </cell>
          <cell r="I1054" t="str">
            <v>CZK</v>
          </cell>
          <cell r="J1054">
            <v>508079.4375</v>
          </cell>
          <cell r="K1054" t="str">
            <v>Sample Survey</v>
          </cell>
        </row>
        <row r="1055">
          <cell r="A1055" t="str">
            <v>Czech Republic-L6T8-F-Y45T54</v>
          </cell>
          <cell r="B1055" t="str">
            <v>CZE</v>
          </cell>
          <cell r="C1055" t="str">
            <v>Czech Republic</v>
          </cell>
          <cell r="D1055" t="str">
            <v>2015</v>
          </cell>
          <cell r="E1055" t="str">
            <v>FTFY_EARNERS</v>
          </cell>
          <cell r="F1055" t="str">
            <v>L6T8</v>
          </cell>
          <cell r="G1055" t="str">
            <v>F</v>
          </cell>
          <cell r="H1055" t="str">
            <v>Y45T54</v>
          </cell>
          <cell r="I1055" t="str">
            <v>CZK</v>
          </cell>
          <cell r="J1055">
            <v>486391.0625</v>
          </cell>
          <cell r="K1055" t="str">
            <v>Sample Survey</v>
          </cell>
        </row>
        <row r="1056">
          <cell r="A1056" t="str">
            <v>Czech Republic-L6T8-F-Y55T64</v>
          </cell>
          <cell r="B1056" t="str">
            <v>CZE</v>
          </cell>
          <cell r="C1056" t="str">
            <v>Czech Republic</v>
          </cell>
          <cell r="D1056" t="str">
            <v>2015</v>
          </cell>
          <cell r="E1056" t="str">
            <v>FTFY_EARNERS</v>
          </cell>
          <cell r="F1056" t="str">
            <v>L6T8</v>
          </cell>
          <cell r="G1056" t="str">
            <v>F</v>
          </cell>
          <cell r="H1056" t="str">
            <v>Y55T64</v>
          </cell>
          <cell r="I1056" t="str">
            <v>CZK</v>
          </cell>
          <cell r="J1056">
            <v>497048.625</v>
          </cell>
          <cell r="K1056" t="str">
            <v>Sample Survey</v>
          </cell>
        </row>
        <row r="1057">
          <cell r="A1057" t="str">
            <v>Czech Republic-L6T8-M-Y25T34</v>
          </cell>
          <cell r="B1057" t="str">
            <v>CZE</v>
          </cell>
          <cell r="C1057" t="str">
            <v>Czech Republic</v>
          </cell>
          <cell r="D1057" t="str">
            <v>2015</v>
          </cell>
          <cell r="E1057" t="str">
            <v>FTFY_EARNERS</v>
          </cell>
          <cell r="F1057" t="str">
            <v>L6T8</v>
          </cell>
          <cell r="G1057" t="str">
            <v>M</v>
          </cell>
          <cell r="H1057" t="str">
            <v>Y25T34</v>
          </cell>
          <cell r="I1057" t="str">
            <v>CZK</v>
          </cell>
          <cell r="J1057">
            <v>512089.03125</v>
          </cell>
          <cell r="K1057" t="str">
            <v>Sample Survey</v>
          </cell>
        </row>
        <row r="1058">
          <cell r="A1058" t="str">
            <v>Czech Republic-L6T8-M-Y25T64</v>
          </cell>
          <cell r="B1058" t="str">
            <v>CZE</v>
          </cell>
          <cell r="C1058" t="str">
            <v>Czech Republic</v>
          </cell>
          <cell r="D1058" t="str">
            <v>2015</v>
          </cell>
          <cell r="E1058" t="str">
            <v>FTFY_EARNERS</v>
          </cell>
          <cell r="F1058" t="str">
            <v>L6T8</v>
          </cell>
          <cell r="G1058" t="str">
            <v>M</v>
          </cell>
          <cell r="H1058" t="str">
            <v>Y25T64</v>
          </cell>
          <cell r="I1058" t="str">
            <v>CZK</v>
          </cell>
          <cell r="J1058">
            <v>643333.5</v>
          </cell>
          <cell r="K1058" t="str">
            <v>Sample Survey</v>
          </cell>
        </row>
        <row r="1059">
          <cell r="A1059" t="str">
            <v>Czech Republic-L6T8-M-Y35T44</v>
          </cell>
          <cell r="B1059" t="str">
            <v>CZE</v>
          </cell>
          <cell r="C1059" t="str">
            <v>Czech Republic</v>
          </cell>
          <cell r="D1059" t="str">
            <v>2015</v>
          </cell>
          <cell r="E1059" t="str">
            <v>FTFY_EARNERS</v>
          </cell>
          <cell r="F1059" t="str">
            <v>L6T8</v>
          </cell>
          <cell r="G1059" t="str">
            <v>M</v>
          </cell>
          <cell r="H1059" t="str">
            <v>Y35T44</v>
          </cell>
          <cell r="I1059" t="str">
            <v>CZK</v>
          </cell>
          <cell r="J1059">
            <v>743806.625</v>
          </cell>
          <cell r="K1059" t="str">
            <v>Sample Survey</v>
          </cell>
        </row>
        <row r="1060">
          <cell r="A1060" t="str">
            <v>Czech Republic-L6T8-M-Y45T54</v>
          </cell>
          <cell r="B1060" t="str">
            <v>CZE</v>
          </cell>
          <cell r="C1060" t="str">
            <v>Czech Republic</v>
          </cell>
          <cell r="D1060" t="str">
            <v>2015</v>
          </cell>
          <cell r="E1060" t="str">
            <v>FTFY_EARNERS</v>
          </cell>
          <cell r="F1060" t="str">
            <v>L6T8</v>
          </cell>
          <cell r="G1060" t="str">
            <v>M</v>
          </cell>
          <cell r="H1060" t="str">
            <v>Y45T54</v>
          </cell>
          <cell r="I1060" t="str">
            <v>CZK</v>
          </cell>
          <cell r="J1060">
            <v>685287.0625</v>
          </cell>
          <cell r="K1060" t="str">
            <v>Sample Survey</v>
          </cell>
        </row>
        <row r="1061">
          <cell r="A1061" t="str">
            <v>Czech Republic-L6T8-M-Y55T64</v>
          </cell>
          <cell r="B1061" t="str">
            <v>CZE</v>
          </cell>
          <cell r="C1061" t="str">
            <v>Czech Republic</v>
          </cell>
          <cell r="D1061" t="str">
            <v>2015</v>
          </cell>
          <cell r="E1061" t="str">
            <v>FTFY_EARNERS</v>
          </cell>
          <cell r="F1061" t="str">
            <v>L6T8</v>
          </cell>
          <cell r="G1061" t="str">
            <v>M</v>
          </cell>
          <cell r="H1061" t="str">
            <v>Y55T64</v>
          </cell>
          <cell r="I1061" t="str">
            <v>CZK</v>
          </cell>
          <cell r="J1061">
            <v>601022.3125</v>
          </cell>
          <cell r="K1061" t="str">
            <v>Sample Survey</v>
          </cell>
        </row>
        <row r="1062">
          <cell r="A1062" t="str">
            <v>Czech Republic-L6T8-T-Y25T34</v>
          </cell>
          <cell r="B1062" t="str">
            <v>CZE</v>
          </cell>
          <cell r="C1062" t="str">
            <v>Czech Republic</v>
          </cell>
          <cell r="D1062" t="str">
            <v>2015</v>
          </cell>
          <cell r="E1062" t="str">
            <v>FTFY_EARNERS</v>
          </cell>
          <cell r="F1062" t="str">
            <v>L6T8</v>
          </cell>
          <cell r="G1062" t="str">
            <v>T</v>
          </cell>
          <cell r="H1062" t="str">
            <v>Y25T34</v>
          </cell>
          <cell r="I1062" t="str">
            <v>CZK</v>
          </cell>
          <cell r="J1062">
            <v>459481.90625</v>
          </cell>
          <cell r="K1062" t="str">
            <v>Sample Survey</v>
          </cell>
        </row>
        <row r="1063">
          <cell r="A1063" t="str">
            <v>Czech Republic-L6T8-T-Y25T64</v>
          </cell>
          <cell r="B1063" t="str">
            <v>CZE</v>
          </cell>
          <cell r="C1063" t="str">
            <v>Czech Republic</v>
          </cell>
          <cell r="D1063" t="str">
            <v>2015</v>
          </cell>
          <cell r="E1063" t="str">
            <v>FTFY_EARNERS</v>
          </cell>
          <cell r="F1063" t="str">
            <v>L6T8</v>
          </cell>
          <cell r="G1063" t="str">
            <v>T</v>
          </cell>
          <cell r="H1063" t="str">
            <v>Y25T64</v>
          </cell>
          <cell r="I1063" t="str">
            <v>CZK</v>
          </cell>
          <cell r="J1063">
            <v>578116.375</v>
          </cell>
          <cell r="K1063" t="str">
            <v>Sample Survey</v>
          </cell>
        </row>
        <row r="1064">
          <cell r="A1064" t="str">
            <v>Czech Republic-L6T8-T-Y35T44</v>
          </cell>
          <cell r="B1064" t="str">
            <v>CZE</v>
          </cell>
          <cell r="C1064" t="str">
            <v>Czech Republic</v>
          </cell>
          <cell r="D1064" t="str">
            <v>2015</v>
          </cell>
          <cell r="E1064" t="str">
            <v>FTFY_EARNERS</v>
          </cell>
          <cell r="F1064" t="str">
            <v>L6T8</v>
          </cell>
          <cell r="G1064" t="str">
            <v>T</v>
          </cell>
          <cell r="H1064" t="str">
            <v>Y35T44</v>
          </cell>
          <cell r="I1064" t="str">
            <v>CZK</v>
          </cell>
          <cell r="J1064">
            <v>669571.0625</v>
          </cell>
          <cell r="K1064" t="str">
            <v>Sample Survey</v>
          </cell>
        </row>
        <row r="1065">
          <cell r="A1065" t="str">
            <v>Czech Republic-L6T8-T-Y45T54</v>
          </cell>
          <cell r="B1065" t="str">
            <v>CZE</v>
          </cell>
          <cell r="C1065" t="str">
            <v>Czech Republic</v>
          </cell>
          <cell r="D1065" t="str">
            <v>2015</v>
          </cell>
          <cell r="E1065" t="str">
            <v>FTFY_EARNERS</v>
          </cell>
          <cell r="F1065" t="str">
            <v>L6T8</v>
          </cell>
          <cell r="G1065" t="str">
            <v>T</v>
          </cell>
          <cell r="H1065" t="str">
            <v>Y45T54</v>
          </cell>
          <cell r="I1065" t="str">
            <v>CZK</v>
          </cell>
          <cell r="J1065">
            <v>617431.8125</v>
          </cell>
          <cell r="K1065" t="str">
            <v>Sample Survey</v>
          </cell>
        </row>
        <row r="1066">
          <cell r="A1066" t="str">
            <v>Czech Republic-L6T8-T-Y55T64</v>
          </cell>
          <cell r="B1066" t="str">
            <v>CZE</v>
          </cell>
          <cell r="C1066" t="str">
            <v>Czech Republic</v>
          </cell>
          <cell r="D1066" t="str">
            <v>2015</v>
          </cell>
          <cell r="E1066" t="str">
            <v>FTFY_EARNERS</v>
          </cell>
          <cell r="F1066" t="str">
            <v>L6T8</v>
          </cell>
          <cell r="G1066" t="str">
            <v>T</v>
          </cell>
          <cell r="H1066" t="str">
            <v>Y55T64</v>
          </cell>
          <cell r="I1066" t="str">
            <v>CZK</v>
          </cell>
          <cell r="J1066">
            <v>572484.8125</v>
          </cell>
          <cell r="K1066" t="str">
            <v>Sample Survey</v>
          </cell>
        </row>
        <row r="1067">
          <cell r="A1067" t="str">
            <v>Czech Republic-L7T8-F-Y25T34</v>
          </cell>
          <cell r="B1067" t="str">
            <v>CZE</v>
          </cell>
          <cell r="C1067" t="str">
            <v>Czech Republic</v>
          </cell>
          <cell r="D1067" t="str">
            <v>2015</v>
          </cell>
          <cell r="E1067" t="str">
            <v>FTFY_EARNERS</v>
          </cell>
          <cell r="F1067" t="str">
            <v>L7T8</v>
          </cell>
          <cell r="G1067" t="str">
            <v>F</v>
          </cell>
          <cell r="H1067" t="str">
            <v>Y25T34</v>
          </cell>
          <cell r="I1067" t="str">
            <v>CZK</v>
          </cell>
          <cell r="J1067">
            <v>400295.34375</v>
          </cell>
          <cell r="K1067" t="str">
            <v>Sample Survey</v>
          </cell>
        </row>
        <row r="1068">
          <cell r="A1068" t="str">
            <v>Czech Republic-L7T8-F-Y25T64</v>
          </cell>
          <cell r="B1068" t="str">
            <v>CZE</v>
          </cell>
          <cell r="C1068" t="str">
            <v>Czech Republic</v>
          </cell>
          <cell r="D1068" t="str">
            <v>2015</v>
          </cell>
          <cell r="E1068" t="str">
            <v>FTFY_EARNERS</v>
          </cell>
          <cell r="F1068" t="str">
            <v>L7T8</v>
          </cell>
          <cell r="G1068" t="str">
            <v>F</v>
          </cell>
          <cell r="H1068" t="str">
            <v>Y25T64</v>
          </cell>
          <cell r="I1068" t="str">
            <v>CZK</v>
          </cell>
          <cell r="J1068">
            <v>467775.59375</v>
          </cell>
          <cell r="K1068" t="str">
            <v>Sample Survey</v>
          </cell>
        </row>
        <row r="1069">
          <cell r="A1069" t="str">
            <v>Czech Republic-L7T8-F-Y35T44</v>
          </cell>
          <cell r="B1069" t="str">
            <v>CZE</v>
          </cell>
          <cell r="C1069" t="str">
            <v>Czech Republic</v>
          </cell>
          <cell r="D1069" t="str">
            <v>2015</v>
          </cell>
          <cell r="E1069" t="str">
            <v>FTFY_EARNERS</v>
          </cell>
          <cell r="F1069" t="str">
            <v>L7T8</v>
          </cell>
          <cell r="G1069" t="str">
            <v>F</v>
          </cell>
          <cell r="H1069" t="str">
            <v>Y35T44</v>
          </cell>
          <cell r="I1069" t="str">
            <v>CZK</v>
          </cell>
          <cell r="J1069">
            <v>516303.09375</v>
          </cell>
          <cell r="K1069" t="str">
            <v>Sample Survey</v>
          </cell>
        </row>
        <row r="1070">
          <cell r="A1070" t="str">
            <v>Czech Republic-L7T8-F-Y45T54</v>
          </cell>
          <cell r="B1070" t="str">
            <v>CZE</v>
          </cell>
          <cell r="C1070" t="str">
            <v>Czech Republic</v>
          </cell>
          <cell r="D1070" t="str">
            <v>2015</v>
          </cell>
          <cell r="E1070" t="str">
            <v>FTFY_EARNERS</v>
          </cell>
          <cell r="F1070" t="str">
            <v>L7T8</v>
          </cell>
          <cell r="G1070" t="str">
            <v>F</v>
          </cell>
          <cell r="H1070" t="str">
            <v>Y45T54</v>
          </cell>
          <cell r="I1070" t="str">
            <v>CZK</v>
          </cell>
          <cell r="J1070">
            <v>489015.75</v>
          </cell>
          <cell r="K1070" t="str">
            <v>Sample Survey</v>
          </cell>
        </row>
        <row r="1071">
          <cell r="A1071" t="str">
            <v>Czech Republic-L7T8-F-Y55T64</v>
          </cell>
          <cell r="B1071" t="str">
            <v>CZE</v>
          </cell>
          <cell r="C1071" t="str">
            <v>Czech Republic</v>
          </cell>
          <cell r="D1071" t="str">
            <v>2015</v>
          </cell>
          <cell r="E1071" t="str">
            <v>FTFY_EARNERS</v>
          </cell>
          <cell r="F1071" t="str">
            <v>L7T8</v>
          </cell>
          <cell r="G1071" t="str">
            <v>F</v>
          </cell>
          <cell r="H1071" t="str">
            <v>Y55T64</v>
          </cell>
          <cell r="I1071" t="str">
            <v>CZK</v>
          </cell>
          <cell r="J1071">
            <v>496923.9375</v>
          </cell>
          <cell r="K1071" t="str">
            <v>Sample Survey</v>
          </cell>
        </row>
        <row r="1072">
          <cell r="A1072" t="str">
            <v>Czech Republic-L7T8-M-Y25T34</v>
          </cell>
          <cell r="B1072" t="str">
            <v>CZE</v>
          </cell>
          <cell r="C1072" t="str">
            <v>Czech Republic</v>
          </cell>
          <cell r="D1072" t="str">
            <v>2015</v>
          </cell>
          <cell r="E1072" t="str">
            <v>FTFY_EARNERS</v>
          </cell>
          <cell r="F1072" t="str">
            <v>L7T8</v>
          </cell>
          <cell r="G1072" t="str">
            <v>M</v>
          </cell>
          <cell r="H1072" t="str">
            <v>Y25T34</v>
          </cell>
          <cell r="I1072" t="str">
            <v>CZK</v>
          </cell>
          <cell r="J1072">
            <v>515594.1875</v>
          </cell>
          <cell r="K1072" t="str">
            <v>Sample Survey</v>
          </cell>
        </row>
        <row r="1073">
          <cell r="A1073" t="str">
            <v>Czech Republic-L7T8-M-Y25T64</v>
          </cell>
          <cell r="B1073" t="str">
            <v>CZE</v>
          </cell>
          <cell r="C1073" t="str">
            <v>Czech Republic</v>
          </cell>
          <cell r="D1073" t="str">
            <v>2015</v>
          </cell>
          <cell r="E1073" t="str">
            <v>FTFY_EARNERS</v>
          </cell>
          <cell r="F1073" t="str">
            <v>L7T8</v>
          </cell>
          <cell r="G1073" t="str">
            <v>M</v>
          </cell>
          <cell r="H1073" t="str">
            <v>Y25T64</v>
          </cell>
          <cell r="I1073" t="str">
            <v>CZK</v>
          </cell>
          <cell r="J1073">
            <v>650234.75</v>
          </cell>
          <cell r="K1073" t="str">
            <v>Sample Survey</v>
          </cell>
        </row>
        <row r="1074">
          <cell r="A1074" t="str">
            <v>Czech Republic-L7T8-M-Y35T44</v>
          </cell>
          <cell r="B1074" t="str">
            <v>CZE</v>
          </cell>
          <cell r="C1074" t="str">
            <v>Czech Republic</v>
          </cell>
          <cell r="D1074" t="str">
            <v>2015</v>
          </cell>
          <cell r="E1074" t="str">
            <v>FTFY_EARNERS</v>
          </cell>
          <cell r="F1074" t="str">
            <v>L7T8</v>
          </cell>
          <cell r="G1074" t="str">
            <v>M</v>
          </cell>
          <cell r="H1074" t="str">
            <v>Y35T44</v>
          </cell>
          <cell r="I1074" t="str">
            <v>CZK</v>
          </cell>
          <cell r="J1074">
            <v>751397.6875</v>
          </cell>
          <cell r="K1074" t="str">
            <v>Sample Survey</v>
          </cell>
        </row>
        <row r="1075">
          <cell r="A1075" t="str">
            <v>Czech Republic-L7T8-M-Y45T54</v>
          </cell>
          <cell r="B1075" t="str">
            <v>CZE</v>
          </cell>
          <cell r="C1075" t="str">
            <v>Czech Republic</v>
          </cell>
          <cell r="D1075" t="str">
            <v>2015</v>
          </cell>
          <cell r="E1075" t="str">
            <v>FTFY_EARNERS</v>
          </cell>
          <cell r="F1075" t="str">
            <v>L7T8</v>
          </cell>
          <cell r="G1075" t="str">
            <v>M</v>
          </cell>
          <cell r="H1075" t="str">
            <v>Y45T54</v>
          </cell>
          <cell r="I1075" t="str">
            <v>CZK</v>
          </cell>
          <cell r="J1075">
            <v>686374.875</v>
          </cell>
          <cell r="K1075" t="str">
            <v>Sample Survey</v>
          </cell>
        </row>
        <row r="1076">
          <cell r="A1076" t="str">
            <v>Czech Republic-L7T8-M-Y55T64</v>
          </cell>
          <cell r="B1076" t="str">
            <v>CZE</v>
          </cell>
          <cell r="C1076" t="str">
            <v>Czech Republic</v>
          </cell>
          <cell r="D1076" t="str">
            <v>2015</v>
          </cell>
          <cell r="E1076" t="str">
            <v>FTFY_EARNERS</v>
          </cell>
          <cell r="F1076" t="str">
            <v>L7T8</v>
          </cell>
          <cell r="G1076" t="str">
            <v>M</v>
          </cell>
          <cell r="H1076" t="str">
            <v>Y55T64</v>
          </cell>
          <cell r="I1076" t="str">
            <v>CZK</v>
          </cell>
          <cell r="J1076">
            <v>601128.0625</v>
          </cell>
          <cell r="K1076" t="str">
            <v>Sample Survey</v>
          </cell>
        </row>
        <row r="1077">
          <cell r="A1077" t="str">
            <v>Czech Republic-L7T8-T-Y25T34</v>
          </cell>
          <cell r="B1077" t="str">
            <v>CZE</v>
          </cell>
          <cell r="C1077" t="str">
            <v>Czech Republic</v>
          </cell>
          <cell r="D1077" t="str">
            <v>2015</v>
          </cell>
          <cell r="E1077" t="str">
            <v>FTFY_EARNERS</v>
          </cell>
          <cell r="F1077" t="str">
            <v>L7T8</v>
          </cell>
          <cell r="G1077" t="str">
            <v>T</v>
          </cell>
          <cell r="H1077" t="str">
            <v>Y25T34</v>
          </cell>
          <cell r="I1077" t="str">
            <v>CZK</v>
          </cell>
          <cell r="J1077">
            <v>467843.15625</v>
          </cell>
          <cell r="K1077" t="str">
            <v>Sample Survey</v>
          </cell>
        </row>
        <row r="1078">
          <cell r="A1078" t="str">
            <v>Czech Republic-L7T8-T-Y25T64</v>
          </cell>
          <cell r="B1078" t="str">
            <v>CZE</v>
          </cell>
          <cell r="C1078" t="str">
            <v>Czech Republic</v>
          </cell>
          <cell r="D1078" t="str">
            <v>2015</v>
          </cell>
          <cell r="E1078" t="str">
            <v>FTFY_EARNERS</v>
          </cell>
          <cell r="F1078" t="str">
            <v>L7T8</v>
          </cell>
          <cell r="G1078" t="str">
            <v>T</v>
          </cell>
          <cell r="H1078" t="str">
            <v>Y25T64</v>
          </cell>
          <cell r="I1078" t="str">
            <v>CZK</v>
          </cell>
          <cell r="J1078">
            <v>589005.4375</v>
          </cell>
          <cell r="K1078" t="str">
            <v>Sample Survey</v>
          </cell>
        </row>
        <row r="1079">
          <cell r="A1079" t="str">
            <v>Czech Republic-L7T8-T-Y35T44</v>
          </cell>
          <cell r="B1079" t="str">
            <v>CZE</v>
          </cell>
          <cell r="C1079" t="str">
            <v>Czech Republic</v>
          </cell>
          <cell r="D1079" t="str">
            <v>2015</v>
          </cell>
          <cell r="E1079" t="str">
            <v>FTFY_EARNERS</v>
          </cell>
          <cell r="F1079" t="str">
            <v>L7T8</v>
          </cell>
          <cell r="G1079" t="str">
            <v>T</v>
          </cell>
          <cell r="H1079" t="str">
            <v>Y35T44</v>
          </cell>
          <cell r="I1079" t="str">
            <v>CZK</v>
          </cell>
          <cell r="J1079">
            <v>680024.8125</v>
          </cell>
          <cell r="K1079" t="str">
            <v>Sample Survey</v>
          </cell>
        </row>
        <row r="1080">
          <cell r="A1080" t="str">
            <v>Czech Republic-L7T8-T-Y45T54</v>
          </cell>
          <cell r="B1080" t="str">
            <v>CZE</v>
          </cell>
          <cell r="C1080" t="str">
            <v>Czech Republic</v>
          </cell>
          <cell r="D1080" t="str">
            <v>2015</v>
          </cell>
          <cell r="E1080" t="str">
            <v>FTFY_EARNERS</v>
          </cell>
          <cell r="F1080" t="str">
            <v>L7T8</v>
          </cell>
          <cell r="G1080" t="str">
            <v>T</v>
          </cell>
          <cell r="H1080" t="str">
            <v>Y45T54</v>
          </cell>
          <cell r="I1080" t="str">
            <v>CZK</v>
          </cell>
          <cell r="J1080">
            <v>620728.125</v>
          </cell>
          <cell r="K1080" t="str">
            <v>Sample Survey</v>
          </cell>
        </row>
        <row r="1081">
          <cell r="A1081" t="str">
            <v>Czech Republic-L7T8-T-Y55T64</v>
          </cell>
          <cell r="B1081" t="str">
            <v>CZE</v>
          </cell>
          <cell r="C1081" t="str">
            <v>Czech Republic</v>
          </cell>
          <cell r="D1081" t="str">
            <v>2015</v>
          </cell>
          <cell r="E1081" t="str">
            <v>FTFY_EARNERS</v>
          </cell>
          <cell r="F1081" t="str">
            <v>L7T8</v>
          </cell>
          <cell r="G1081" t="str">
            <v>T</v>
          </cell>
          <cell r="H1081" t="str">
            <v>Y55T64</v>
          </cell>
          <cell r="I1081" t="str">
            <v>CZK</v>
          </cell>
          <cell r="J1081">
            <v>572862.5625</v>
          </cell>
          <cell r="K1081" t="str">
            <v>Sample Survey</v>
          </cell>
        </row>
        <row r="1082">
          <cell r="A1082" t="str">
            <v>Denmark-L3-F-Y25T34</v>
          </cell>
          <cell r="B1082" t="str">
            <v>DNK</v>
          </cell>
          <cell r="C1082" t="str">
            <v>Denmark</v>
          </cell>
          <cell r="D1082" t="str">
            <v>2014</v>
          </cell>
          <cell r="E1082" t="str">
            <v>FTFY_EARNERS</v>
          </cell>
          <cell r="F1082" t="str">
            <v>L3</v>
          </cell>
          <cell r="G1082" t="str">
            <v>F</v>
          </cell>
          <cell r="H1082" t="str">
            <v>Y25T34</v>
          </cell>
          <cell r="I1082" t="str">
            <v>DKK</v>
          </cell>
          <cell r="J1082">
            <v>320528.875</v>
          </cell>
          <cell r="K1082" t="str">
            <v>Tax Register(s)</v>
          </cell>
        </row>
        <row r="1083">
          <cell r="A1083" t="str">
            <v>Denmark-L3-F-Y25T64</v>
          </cell>
          <cell r="B1083" t="str">
            <v>DNK</v>
          </cell>
          <cell r="C1083" t="str">
            <v>Denmark</v>
          </cell>
          <cell r="D1083" t="str">
            <v>2014</v>
          </cell>
          <cell r="E1083" t="str">
            <v>FTFY_EARNERS</v>
          </cell>
          <cell r="F1083" t="str">
            <v>L3</v>
          </cell>
          <cell r="G1083" t="str">
            <v>F</v>
          </cell>
          <cell r="H1083" t="str">
            <v>Y25T64</v>
          </cell>
          <cell r="I1083" t="str">
            <v>DKK</v>
          </cell>
          <cell r="J1083">
            <v>380343.71875</v>
          </cell>
          <cell r="K1083" t="str">
            <v>Tax Register(s)</v>
          </cell>
        </row>
        <row r="1084">
          <cell r="A1084" t="str">
            <v>Denmark-L3-F-Y35T44</v>
          </cell>
          <cell r="B1084" t="str">
            <v>DNK</v>
          </cell>
          <cell r="C1084" t="str">
            <v>Denmark</v>
          </cell>
          <cell r="D1084" t="str">
            <v>2014</v>
          </cell>
          <cell r="E1084" t="str">
            <v>FTFY_EARNERS</v>
          </cell>
          <cell r="F1084" t="str">
            <v>L3</v>
          </cell>
          <cell r="G1084" t="str">
            <v>F</v>
          </cell>
          <cell r="H1084" t="str">
            <v>Y35T44</v>
          </cell>
          <cell r="I1084" t="str">
            <v>DKK</v>
          </cell>
          <cell r="J1084">
            <v>373421.1875</v>
          </cell>
          <cell r="K1084" t="str">
            <v>Tax Register(s)</v>
          </cell>
        </row>
        <row r="1085">
          <cell r="A1085" t="str">
            <v>Denmark-L3-F-Y45T54</v>
          </cell>
          <cell r="B1085" t="str">
            <v>DNK</v>
          </cell>
          <cell r="C1085" t="str">
            <v>Denmark</v>
          </cell>
          <cell r="D1085" t="str">
            <v>2014</v>
          </cell>
          <cell r="E1085" t="str">
            <v>FTFY_EARNERS</v>
          </cell>
          <cell r="F1085" t="str">
            <v>L3</v>
          </cell>
          <cell r="G1085" t="str">
            <v>F</v>
          </cell>
          <cell r="H1085" t="str">
            <v>Y45T54</v>
          </cell>
          <cell r="I1085" t="str">
            <v>DKK</v>
          </cell>
          <cell r="J1085">
            <v>399155.6875</v>
          </cell>
          <cell r="K1085" t="str">
            <v>Tax Register(s)</v>
          </cell>
        </row>
        <row r="1086">
          <cell r="A1086" t="str">
            <v>Denmark-L3-F-Y55T64</v>
          </cell>
          <cell r="B1086" t="str">
            <v>DNK</v>
          </cell>
          <cell r="C1086" t="str">
            <v>Denmark</v>
          </cell>
          <cell r="D1086" t="str">
            <v>2014</v>
          </cell>
          <cell r="E1086" t="str">
            <v>FTFY_EARNERS</v>
          </cell>
          <cell r="F1086" t="str">
            <v>L3</v>
          </cell>
          <cell r="G1086" t="str">
            <v>F</v>
          </cell>
          <cell r="H1086" t="str">
            <v>Y55T64</v>
          </cell>
          <cell r="I1086" t="str">
            <v>DKK</v>
          </cell>
          <cell r="J1086">
            <v>392149.6875</v>
          </cell>
          <cell r="K1086" t="str">
            <v>Tax Register(s)</v>
          </cell>
        </row>
        <row r="1087">
          <cell r="A1087" t="str">
            <v>Denmark-L3-M-Y25T34</v>
          </cell>
          <cell r="B1087" t="str">
            <v>DNK</v>
          </cell>
          <cell r="C1087" t="str">
            <v>Denmark</v>
          </cell>
          <cell r="D1087" t="str">
            <v>2014</v>
          </cell>
          <cell r="E1087" t="str">
            <v>FTFY_EARNERS</v>
          </cell>
          <cell r="F1087" t="str">
            <v>L3</v>
          </cell>
          <cell r="G1087" t="str">
            <v>M</v>
          </cell>
          <cell r="H1087" t="str">
            <v>Y25T34</v>
          </cell>
          <cell r="I1087" t="str">
            <v>DKK</v>
          </cell>
          <cell r="J1087">
            <v>392421.96875</v>
          </cell>
          <cell r="K1087" t="str">
            <v>Tax Register(s)</v>
          </cell>
        </row>
        <row r="1088">
          <cell r="A1088" t="str">
            <v>Denmark-L3-M-Y25T64</v>
          </cell>
          <cell r="B1088" t="str">
            <v>DNK</v>
          </cell>
          <cell r="C1088" t="str">
            <v>Denmark</v>
          </cell>
          <cell r="D1088" t="str">
            <v>2014</v>
          </cell>
          <cell r="E1088" t="str">
            <v>FTFY_EARNERS</v>
          </cell>
          <cell r="F1088" t="str">
            <v>L3</v>
          </cell>
          <cell r="G1088" t="str">
            <v>M</v>
          </cell>
          <cell r="H1088" t="str">
            <v>Y25T64</v>
          </cell>
          <cell r="I1088" t="str">
            <v>DKK</v>
          </cell>
          <cell r="J1088">
            <v>469682.71875</v>
          </cell>
          <cell r="K1088" t="str">
            <v>Tax Register(s)</v>
          </cell>
        </row>
        <row r="1089">
          <cell r="A1089" t="str">
            <v>Denmark-L3-M-Y35T44</v>
          </cell>
          <cell r="B1089" t="str">
            <v>DNK</v>
          </cell>
          <cell r="C1089" t="str">
            <v>Denmark</v>
          </cell>
          <cell r="D1089" t="str">
            <v>2014</v>
          </cell>
          <cell r="E1089" t="str">
            <v>FTFY_EARNERS</v>
          </cell>
          <cell r="F1089" t="str">
            <v>L3</v>
          </cell>
          <cell r="G1089" t="str">
            <v>M</v>
          </cell>
          <cell r="H1089" t="str">
            <v>Y35T44</v>
          </cell>
          <cell r="I1089" t="str">
            <v>DKK</v>
          </cell>
          <cell r="J1089">
            <v>473191.8125</v>
          </cell>
          <cell r="K1089" t="str">
            <v>Tax Register(s)</v>
          </cell>
        </row>
        <row r="1090">
          <cell r="A1090" t="str">
            <v>Denmark-L3-M-Y45T54</v>
          </cell>
          <cell r="B1090" t="str">
            <v>DNK</v>
          </cell>
          <cell r="C1090" t="str">
            <v>Denmark</v>
          </cell>
          <cell r="D1090" t="str">
            <v>2014</v>
          </cell>
          <cell r="E1090" t="str">
            <v>FTFY_EARNERS</v>
          </cell>
          <cell r="F1090" t="str">
            <v>L3</v>
          </cell>
          <cell r="G1090" t="str">
            <v>M</v>
          </cell>
          <cell r="H1090" t="str">
            <v>Y45T54</v>
          </cell>
          <cell r="I1090" t="str">
            <v>DKK</v>
          </cell>
          <cell r="J1090">
            <v>503075.75</v>
          </cell>
          <cell r="K1090" t="str">
            <v>Tax Register(s)</v>
          </cell>
        </row>
        <row r="1091">
          <cell r="A1091" t="str">
            <v>Denmark-L3-M-Y55T64</v>
          </cell>
          <cell r="B1091" t="str">
            <v>DNK</v>
          </cell>
          <cell r="C1091" t="str">
            <v>Denmark</v>
          </cell>
          <cell r="D1091" t="str">
            <v>2014</v>
          </cell>
          <cell r="E1091" t="str">
            <v>FTFY_EARNERS</v>
          </cell>
          <cell r="F1091" t="str">
            <v>L3</v>
          </cell>
          <cell r="G1091" t="str">
            <v>M</v>
          </cell>
          <cell r="H1091" t="str">
            <v>Y55T64</v>
          </cell>
          <cell r="I1091" t="str">
            <v>DKK</v>
          </cell>
          <cell r="J1091">
            <v>470316.125</v>
          </cell>
          <cell r="K1091" t="str">
            <v>Tax Register(s)</v>
          </cell>
        </row>
        <row r="1092">
          <cell r="A1092" t="str">
            <v>Denmark-L3-T-Y25T34</v>
          </cell>
          <cell r="B1092" t="str">
            <v>DNK</v>
          </cell>
          <cell r="C1092" t="str">
            <v>Denmark</v>
          </cell>
          <cell r="D1092" t="str">
            <v>2014</v>
          </cell>
          <cell r="E1092" t="str">
            <v>FTFY_EARNERS</v>
          </cell>
          <cell r="F1092" t="str">
            <v>L3</v>
          </cell>
          <cell r="G1092" t="str">
            <v>T</v>
          </cell>
          <cell r="H1092" t="str">
            <v>Y25T34</v>
          </cell>
          <cell r="I1092" t="str">
            <v>DKK</v>
          </cell>
          <cell r="J1092">
            <v>366963.4375</v>
          </cell>
          <cell r="K1092" t="str">
            <v>Tax Register(s)</v>
          </cell>
        </row>
        <row r="1093">
          <cell r="A1093" t="str">
            <v>Denmark-L3-T-Y25T64</v>
          </cell>
          <cell r="B1093" t="str">
            <v>DNK</v>
          </cell>
          <cell r="C1093" t="str">
            <v>Denmark</v>
          </cell>
          <cell r="D1093" t="str">
            <v>2014</v>
          </cell>
          <cell r="E1093" t="str">
            <v>FTFY_EARNERS</v>
          </cell>
          <cell r="F1093" t="str">
            <v>L3</v>
          </cell>
          <cell r="G1093" t="str">
            <v>T</v>
          </cell>
          <cell r="H1093" t="str">
            <v>Y25T64</v>
          </cell>
          <cell r="I1093" t="str">
            <v>DKK</v>
          </cell>
          <cell r="J1093">
            <v>434394.40625</v>
          </cell>
          <cell r="K1093" t="str">
            <v>Tax Register(s)</v>
          </cell>
        </row>
        <row r="1094">
          <cell r="A1094" t="str">
            <v>Denmark-L3-T-Y35T44</v>
          </cell>
          <cell r="B1094" t="str">
            <v>DNK</v>
          </cell>
          <cell r="C1094" t="str">
            <v>Denmark</v>
          </cell>
          <cell r="D1094" t="str">
            <v>2014</v>
          </cell>
          <cell r="E1094" t="str">
            <v>FTFY_EARNERS</v>
          </cell>
          <cell r="F1094" t="str">
            <v>L3</v>
          </cell>
          <cell r="G1094" t="str">
            <v>T</v>
          </cell>
          <cell r="H1094" t="str">
            <v>Y35T44</v>
          </cell>
          <cell r="I1094" t="str">
            <v>DKK</v>
          </cell>
          <cell r="J1094">
            <v>434756.6875</v>
          </cell>
          <cell r="K1094" t="str">
            <v>Tax Register(s)</v>
          </cell>
        </row>
        <row r="1095">
          <cell r="A1095" t="str">
            <v>Denmark-L3-T-Y45T54</v>
          </cell>
          <cell r="B1095" t="str">
            <v>DNK</v>
          </cell>
          <cell r="C1095" t="str">
            <v>Denmark</v>
          </cell>
          <cell r="D1095" t="str">
            <v>2014</v>
          </cell>
          <cell r="E1095" t="str">
            <v>FTFY_EARNERS</v>
          </cell>
          <cell r="F1095" t="str">
            <v>L3</v>
          </cell>
          <cell r="G1095" t="str">
            <v>T</v>
          </cell>
          <cell r="H1095" t="str">
            <v>Y45T54</v>
          </cell>
          <cell r="I1095" t="str">
            <v>DKK</v>
          </cell>
          <cell r="J1095">
            <v>457606</v>
          </cell>
          <cell r="K1095" t="str">
            <v>Tax Register(s)</v>
          </cell>
        </row>
        <row r="1096">
          <cell r="A1096" t="str">
            <v>Denmark-L3-T-Y55T64</v>
          </cell>
          <cell r="B1096" t="str">
            <v>DNK</v>
          </cell>
          <cell r="C1096" t="str">
            <v>Denmark</v>
          </cell>
          <cell r="D1096" t="str">
            <v>2014</v>
          </cell>
          <cell r="E1096" t="str">
            <v>FTFY_EARNERS</v>
          </cell>
          <cell r="F1096" t="str">
            <v>L3</v>
          </cell>
          <cell r="G1096" t="str">
            <v>T</v>
          </cell>
          <cell r="H1096" t="str">
            <v>Y55T64</v>
          </cell>
          <cell r="I1096" t="str">
            <v>DKK</v>
          </cell>
          <cell r="J1096">
            <v>441958.59375</v>
          </cell>
          <cell r="K1096" t="str">
            <v>Tax Register(s)</v>
          </cell>
        </row>
        <row r="1097">
          <cell r="A1097" t="str">
            <v>Denmark-L3T5-F-Y25T34</v>
          </cell>
          <cell r="B1097" t="str">
            <v>DNK</v>
          </cell>
          <cell r="C1097" t="str">
            <v>Denmark</v>
          </cell>
          <cell r="D1097" t="str">
            <v>2014</v>
          </cell>
          <cell r="E1097" t="str">
            <v>FTFY_EARNERS</v>
          </cell>
          <cell r="F1097" t="str">
            <v>L3T5</v>
          </cell>
          <cell r="G1097" t="str">
            <v>F</v>
          </cell>
          <cell r="H1097" t="str">
            <v>Y25T34</v>
          </cell>
          <cell r="I1097" t="str">
            <v>DKK</v>
          </cell>
          <cell r="J1097">
            <v>327515.0625</v>
          </cell>
          <cell r="K1097" t="str">
            <v>Tax Register(s)</v>
          </cell>
        </row>
        <row r="1098">
          <cell r="A1098" t="str">
            <v>Denmark-L3T5-F-Y25T64</v>
          </cell>
          <cell r="B1098" t="str">
            <v>DNK</v>
          </cell>
          <cell r="C1098" t="str">
            <v>Denmark</v>
          </cell>
          <cell r="D1098" t="str">
            <v>2014</v>
          </cell>
          <cell r="E1098" t="str">
            <v>FTFY_EARNERS</v>
          </cell>
          <cell r="F1098" t="str">
            <v>L3T5</v>
          </cell>
          <cell r="G1098" t="str">
            <v>F</v>
          </cell>
          <cell r="H1098" t="str">
            <v>Y25T64</v>
          </cell>
          <cell r="I1098" t="str">
            <v>DKK</v>
          </cell>
          <cell r="J1098">
            <v>386052.5</v>
          </cell>
          <cell r="K1098" t="str">
            <v>Tax Register(s)</v>
          </cell>
        </row>
        <row r="1099">
          <cell r="A1099" t="str">
            <v>Denmark-L3T5-F-Y35T44</v>
          </cell>
          <cell r="B1099" t="str">
            <v>DNK</v>
          </cell>
          <cell r="C1099" t="str">
            <v>Denmark</v>
          </cell>
          <cell r="D1099" t="str">
            <v>2014</v>
          </cell>
          <cell r="E1099" t="str">
            <v>FTFY_EARNERS</v>
          </cell>
          <cell r="F1099" t="str">
            <v>L3T5</v>
          </cell>
          <cell r="G1099" t="str">
            <v>F</v>
          </cell>
          <cell r="H1099" t="str">
            <v>Y35T44</v>
          </cell>
          <cell r="I1099" t="str">
            <v>DKK</v>
          </cell>
          <cell r="J1099">
            <v>382739.78125</v>
          </cell>
          <cell r="K1099" t="str">
            <v>Tax Register(s)</v>
          </cell>
        </row>
        <row r="1100">
          <cell r="A1100" t="str">
            <v>Denmark-L3T5-F-Y45T54</v>
          </cell>
          <cell r="B1100" t="str">
            <v>DNK</v>
          </cell>
          <cell r="C1100" t="str">
            <v>Denmark</v>
          </cell>
          <cell r="D1100" t="str">
            <v>2014</v>
          </cell>
          <cell r="E1100" t="str">
            <v>FTFY_EARNERS</v>
          </cell>
          <cell r="F1100" t="str">
            <v>L3T5</v>
          </cell>
          <cell r="G1100" t="str">
            <v>F</v>
          </cell>
          <cell r="H1100" t="str">
            <v>Y45T54</v>
          </cell>
          <cell r="I1100" t="str">
            <v>DKK</v>
          </cell>
          <cell r="J1100">
            <v>404146.3125</v>
          </cell>
          <cell r="K1100" t="str">
            <v>Tax Register(s)</v>
          </cell>
        </row>
        <row r="1101">
          <cell r="A1101" t="str">
            <v>Denmark-L3T5-F-Y55T64</v>
          </cell>
          <cell r="B1101" t="str">
            <v>DNK</v>
          </cell>
          <cell r="C1101" t="str">
            <v>Denmark</v>
          </cell>
          <cell r="D1101" t="str">
            <v>2014</v>
          </cell>
          <cell r="E1101" t="str">
            <v>FTFY_EARNERS</v>
          </cell>
          <cell r="F1101" t="str">
            <v>L3T5</v>
          </cell>
          <cell r="G1101" t="str">
            <v>F</v>
          </cell>
          <cell r="H1101" t="str">
            <v>Y55T64</v>
          </cell>
          <cell r="I1101" t="str">
            <v>DKK</v>
          </cell>
          <cell r="J1101">
            <v>397648.1875</v>
          </cell>
          <cell r="K1101" t="str">
            <v>Tax Register(s)</v>
          </cell>
        </row>
        <row r="1102">
          <cell r="A1102" t="str">
            <v>Denmark-L3T5-M-Y25T34</v>
          </cell>
          <cell r="B1102" t="str">
            <v>DNK</v>
          </cell>
          <cell r="C1102" t="str">
            <v>Denmark</v>
          </cell>
          <cell r="D1102" t="str">
            <v>2014</v>
          </cell>
          <cell r="E1102" t="str">
            <v>FTFY_EARNERS</v>
          </cell>
          <cell r="F1102" t="str">
            <v>L3T5</v>
          </cell>
          <cell r="G1102" t="str">
            <v>M</v>
          </cell>
          <cell r="H1102" t="str">
            <v>Y25T34</v>
          </cell>
          <cell r="I1102" t="str">
            <v>DKK</v>
          </cell>
          <cell r="J1102">
            <v>396770.65625</v>
          </cell>
          <cell r="K1102" t="str">
            <v>Tax Register(s)</v>
          </cell>
        </row>
        <row r="1103">
          <cell r="A1103" t="str">
            <v>Denmark-L3T5-M-Y25T64</v>
          </cell>
          <cell r="B1103" t="str">
            <v>DNK</v>
          </cell>
          <cell r="C1103" t="str">
            <v>Denmark</v>
          </cell>
          <cell r="D1103" t="str">
            <v>2014</v>
          </cell>
          <cell r="E1103" t="str">
            <v>FTFY_EARNERS</v>
          </cell>
          <cell r="F1103" t="str">
            <v>L3T5</v>
          </cell>
          <cell r="G1103" t="str">
            <v>M</v>
          </cell>
          <cell r="H1103" t="str">
            <v>Y25T64</v>
          </cell>
          <cell r="I1103" t="str">
            <v>DKK</v>
          </cell>
          <cell r="J1103">
            <v>475999.25</v>
          </cell>
          <cell r="K1103" t="str">
            <v>Tax Register(s)</v>
          </cell>
        </row>
        <row r="1104">
          <cell r="A1104" t="str">
            <v>Denmark-L3T5-M-Y35T44</v>
          </cell>
          <cell r="B1104" t="str">
            <v>DNK</v>
          </cell>
          <cell r="C1104" t="str">
            <v>Denmark</v>
          </cell>
          <cell r="D1104" t="str">
            <v>2014</v>
          </cell>
          <cell r="E1104" t="str">
            <v>FTFY_EARNERS</v>
          </cell>
          <cell r="F1104" t="str">
            <v>L3T5</v>
          </cell>
          <cell r="G1104" t="str">
            <v>M</v>
          </cell>
          <cell r="H1104" t="str">
            <v>Y35T44</v>
          </cell>
          <cell r="I1104" t="str">
            <v>DKK</v>
          </cell>
          <cell r="J1104">
            <v>484191.90625</v>
          </cell>
          <cell r="K1104" t="str">
            <v>Tax Register(s)</v>
          </cell>
        </row>
        <row r="1105">
          <cell r="A1105" t="str">
            <v>Denmark-L3T5-M-Y45T54</v>
          </cell>
          <cell r="B1105" t="str">
            <v>DNK</v>
          </cell>
          <cell r="C1105" t="str">
            <v>Denmark</v>
          </cell>
          <cell r="D1105" t="str">
            <v>2014</v>
          </cell>
          <cell r="E1105" t="str">
            <v>FTFY_EARNERS</v>
          </cell>
          <cell r="F1105" t="str">
            <v>L3T5</v>
          </cell>
          <cell r="G1105" t="str">
            <v>M</v>
          </cell>
          <cell r="H1105" t="str">
            <v>Y45T54</v>
          </cell>
          <cell r="I1105" t="str">
            <v>DKK</v>
          </cell>
          <cell r="J1105">
            <v>508433.90625</v>
          </cell>
          <cell r="K1105" t="str">
            <v>Tax Register(s)</v>
          </cell>
        </row>
        <row r="1106">
          <cell r="A1106" t="str">
            <v>Denmark-L3T5-M-Y55T64</v>
          </cell>
          <cell r="B1106" t="str">
            <v>DNK</v>
          </cell>
          <cell r="C1106" t="str">
            <v>Denmark</v>
          </cell>
          <cell r="D1106" t="str">
            <v>2014</v>
          </cell>
          <cell r="E1106" t="str">
            <v>FTFY_EARNERS</v>
          </cell>
          <cell r="F1106" t="str">
            <v>L3T5</v>
          </cell>
          <cell r="G1106" t="str">
            <v>M</v>
          </cell>
          <cell r="H1106" t="str">
            <v>Y55T64</v>
          </cell>
          <cell r="I1106" t="str">
            <v>DKK</v>
          </cell>
          <cell r="J1106">
            <v>473561.8125</v>
          </cell>
          <cell r="K1106" t="str">
            <v>Tax Register(s)</v>
          </cell>
        </row>
        <row r="1107">
          <cell r="A1107" t="str">
            <v>Denmark-L3T5-T-Y25T34</v>
          </cell>
          <cell r="B1107" t="str">
            <v>DNK</v>
          </cell>
          <cell r="C1107" t="str">
            <v>Denmark</v>
          </cell>
          <cell r="D1107" t="str">
            <v>2014</v>
          </cell>
          <cell r="E1107" t="str">
            <v>FTFY_EARNERS</v>
          </cell>
          <cell r="F1107" t="str">
            <v>L3T5</v>
          </cell>
          <cell r="G1107" t="str">
            <v>T</v>
          </cell>
          <cell r="H1107" t="str">
            <v>Y25T34</v>
          </cell>
          <cell r="I1107" t="str">
            <v>DKK</v>
          </cell>
          <cell r="J1107">
            <v>371322.65625</v>
          </cell>
          <cell r="K1107" t="str">
            <v>Tax Register(s)</v>
          </cell>
        </row>
        <row r="1108">
          <cell r="A1108" t="str">
            <v>Denmark-L3T5-T-Y25T64</v>
          </cell>
          <cell r="B1108" t="str">
            <v>DNK</v>
          </cell>
          <cell r="C1108" t="str">
            <v>Denmark</v>
          </cell>
          <cell r="D1108" t="str">
            <v>2014</v>
          </cell>
          <cell r="E1108" t="str">
            <v>FTFY_EARNERS</v>
          </cell>
          <cell r="F1108" t="str">
            <v>L3T5</v>
          </cell>
          <cell r="G1108" t="str">
            <v>T</v>
          </cell>
          <cell r="H1108" t="str">
            <v>Y25T64</v>
          </cell>
          <cell r="I1108" t="str">
            <v>DKK</v>
          </cell>
          <cell r="J1108">
            <v>440443.59375</v>
          </cell>
          <cell r="K1108" t="str">
            <v>Tax Register(s)</v>
          </cell>
        </row>
        <row r="1109">
          <cell r="A1109" t="str">
            <v>Denmark-L3T5-T-Y35T44</v>
          </cell>
          <cell r="B1109" t="str">
            <v>DNK</v>
          </cell>
          <cell r="C1109" t="str">
            <v>Denmark</v>
          </cell>
          <cell r="D1109" t="str">
            <v>2014</v>
          </cell>
          <cell r="E1109" t="str">
            <v>FTFY_EARNERS</v>
          </cell>
          <cell r="F1109" t="str">
            <v>L3T5</v>
          </cell>
          <cell r="G1109" t="str">
            <v>T</v>
          </cell>
          <cell r="H1109" t="str">
            <v>Y35T44</v>
          </cell>
          <cell r="I1109" t="str">
            <v>DKK</v>
          </cell>
          <cell r="J1109">
            <v>445475.6875</v>
          </cell>
          <cell r="K1109" t="str">
            <v>Tax Register(s)</v>
          </cell>
        </row>
        <row r="1110">
          <cell r="A1110" t="str">
            <v>Denmark-L3T5-T-Y45T54</v>
          </cell>
          <cell r="B1110" t="str">
            <v>DNK</v>
          </cell>
          <cell r="C1110" t="str">
            <v>Denmark</v>
          </cell>
          <cell r="D1110" t="str">
            <v>2014</v>
          </cell>
          <cell r="E1110" t="str">
            <v>FTFY_EARNERS</v>
          </cell>
          <cell r="F1110" t="str">
            <v>L3T5</v>
          </cell>
          <cell r="G1110" t="str">
            <v>T</v>
          </cell>
          <cell r="H1110" t="str">
            <v>Y45T54</v>
          </cell>
          <cell r="I1110" t="str">
            <v>DKK</v>
          </cell>
          <cell r="J1110">
            <v>463536.21875</v>
          </cell>
          <cell r="K1110" t="str">
            <v>Tax Register(s)</v>
          </cell>
        </row>
        <row r="1111">
          <cell r="A1111" t="str">
            <v>Denmark-L3T5-T-Y55T64</v>
          </cell>
          <cell r="B1111" t="str">
            <v>DNK</v>
          </cell>
          <cell r="C1111" t="str">
            <v>Denmark</v>
          </cell>
          <cell r="D1111" t="str">
            <v>2014</v>
          </cell>
          <cell r="E1111" t="str">
            <v>FTFY_EARNERS</v>
          </cell>
          <cell r="F1111" t="str">
            <v>L3T5</v>
          </cell>
          <cell r="G1111" t="str">
            <v>T</v>
          </cell>
          <cell r="H1111" t="str">
            <v>Y55T64</v>
          </cell>
          <cell r="I1111" t="str">
            <v>DKK</v>
          </cell>
          <cell r="J1111">
            <v>445224.4375</v>
          </cell>
          <cell r="K1111" t="str">
            <v>Tax Register(s)</v>
          </cell>
        </row>
        <row r="1112">
          <cell r="A1112" t="str">
            <v>Denmark-L4-F-Y25T34</v>
          </cell>
          <cell r="B1112" t="str">
            <v>DNK</v>
          </cell>
          <cell r="C1112" t="str">
            <v>Denmark</v>
          </cell>
          <cell r="D1112" t="str">
            <v>2014</v>
          </cell>
          <cell r="E1112" t="str">
            <v>FTFY_EARNERS</v>
          </cell>
          <cell r="F1112" t="str">
            <v>L4</v>
          </cell>
          <cell r="G1112" t="str">
            <v>F</v>
          </cell>
          <cell r="H1112" t="str">
            <v>Y25T34</v>
          </cell>
          <cell r="I1112" t="str">
            <v>DKK</v>
          </cell>
          <cell r="J1112">
            <v>445612</v>
          </cell>
          <cell r="K1112" t="str">
            <v>Tax Register(s)</v>
          </cell>
        </row>
        <row r="1113">
          <cell r="A1113" t="str">
            <v>Denmark-L4-F-Y25T64</v>
          </cell>
          <cell r="B1113" t="str">
            <v>DNK</v>
          </cell>
          <cell r="C1113" t="str">
            <v>Denmark</v>
          </cell>
          <cell r="D1113" t="str">
            <v>2014</v>
          </cell>
          <cell r="E1113" t="str">
            <v>FTFY_EARNERS</v>
          </cell>
          <cell r="F1113" t="str">
            <v>L4</v>
          </cell>
          <cell r="G1113" t="str">
            <v>F</v>
          </cell>
          <cell r="H1113" t="str">
            <v>Y25T64</v>
          </cell>
          <cell r="I1113" t="str">
            <v>DKK</v>
          </cell>
          <cell r="J1113">
            <v>455304.1875</v>
          </cell>
          <cell r="K1113" t="str">
            <v>Tax Register(s)</v>
          </cell>
        </row>
        <row r="1114">
          <cell r="A1114" t="str">
            <v>Denmark-L4-F-Y35T44</v>
          </cell>
          <cell r="B1114" t="str">
            <v>DNK</v>
          </cell>
          <cell r="C1114" t="str">
            <v>Denmark</v>
          </cell>
          <cell r="D1114" t="str">
            <v>2014</v>
          </cell>
          <cell r="E1114" t="str">
            <v>FTFY_EARNERS</v>
          </cell>
          <cell r="F1114" t="str">
            <v>L4</v>
          </cell>
          <cell r="G1114" t="str">
            <v>F</v>
          </cell>
          <cell r="H1114" t="str">
            <v>Y35T44</v>
          </cell>
          <cell r="I1114" t="str">
            <v>DKK</v>
          </cell>
          <cell r="J1114">
            <v>443874.84375</v>
          </cell>
          <cell r="K1114" t="str">
            <v>Tax Register(s)</v>
          </cell>
        </row>
        <row r="1115">
          <cell r="A1115" t="str">
            <v>Denmark-L4-F-Y45T54</v>
          </cell>
          <cell r="B1115" t="str">
            <v>DNK</v>
          </cell>
          <cell r="C1115" t="str">
            <v>Denmark</v>
          </cell>
          <cell r="D1115" t="str">
            <v>2014</v>
          </cell>
          <cell r="E1115" t="str">
            <v>FTFY_EARNERS</v>
          </cell>
          <cell r="F1115" t="str">
            <v>L4</v>
          </cell>
          <cell r="G1115" t="str">
            <v>F</v>
          </cell>
          <cell r="H1115" t="str">
            <v>Y45T54</v>
          </cell>
          <cell r="I1115" t="str">
            <v>DKK</v>
          </cell>
          <cell r="J1115">
            <v>470929.84375</v>
          </cell>
          <cell r="K1115" t="str">
            <v>Tax Register(s)</v>
          </cell>
        </row>
        <row r="1116">
          <cell r="A1116" t="str">
            <v>Denmark-L4-F-Y55T64</v>
          </cell>
          <cell r="B1116" t="str">
            <v>DNK</v>
          </cell>
          <cell r="C1116" t="str">
            <v>Denmark</v>
          </cell>
          <cell r="D1116" t="str">
            <v>2014</v>
          </cell>
          <cell r="E1116" t="str">
            <v>FTFY_EARNERS</v>
          </cell>
          <cell r="F1116" t="str">
            <v>L4</v>
          </cell>
          <cell r="G1116" t="str">
            <v>F</v>
          </cell>
          <cell r="H1116" t="str">
            <v>Y55T64</v>
          </cell>
          <cell r="I1116" t="str">
            <v>DKK</v>
          </cell>
          <cell r="J1116">
            <v>450133.40625</v>
          </cell>
          <cell r="K1116" t="str">
            <v>Tax Register(s)</v>
          </cell>
        </row>
        <row r="1117">
          <cell r="A1117" t="str">
            <v>Denmark-L4-M-Y25T34</v>
          </cell>
          <cell r="B1117" t="str">
            <v>DNK</v>
          </cell>
          <cell r="C1117" t="str">
            <v>Denmark</v>
          </cell>
          <cell r="D1117" t="str">
            <v>2014</v>
          </cell>
          <cell r="E1117" t="str">
            <v>FTFY_EARNERS</v>
          </cell>
          <cell r="F1117" t="str">
            <v>L4</v>
          </cell>
          <cell r="G1117" t="str">
            <v>M</v>
          </cell>
          <cell r="H1117" t="str">
            <v>Y25T34</v>
          </cell>
          <cell r="I1117" t="str">
            <v>DKK</v>
          </cell>
          <cell r="J1117">
            <v>576654</v>
          </cell>
          <cell r="K1117" t="str">
            <v>Tax Register(s)</v>
          </cell>
        </row>
        <row r="1118">
          <cell r="A1118" t="str">
            <v>Denmark-L4-M-Y25T64</v>
          </cell>
          <cell r="B1118" t="str">
            <v>DNK</v>
          </cell>
          <cell r="C1118" t="str">
            <v>Denmark</v>
          </cell>
          <cell r="D1118" t="str">
            <v>2014</v>
          </cell>
          <cell r="E1118" t="str">
            <v>FTFY_EARNERS</v>
          </cell>
          <cell r="F1118" t="str">
            <v>L4</v>
          </cell>
          <cell r="G1118" t="str">
            <v>M</v>
          </cell>
          <cell r="H1118" t="str">
            <v>Y25T64</v>
          </cell>
          <cell r="I1118" t="str">
            <v>DKK</v>
          </cell>
          <cell r="J1118">
            <v>575482.0625</v>
          </cell>
          <cell r="K1118" t="str">
            <v>Tax Register(s)</v>
          </cell>
        </row>
        <row r="1119">
          <cell r="A1119" t="str">
            <v>Denmark-L4-M-Y35T44</v>
          </cell>
          <cell r="B1119" t="str">
            <v>DNK</v>
          </cell>
          <cell r="C1119" t="str">
            <v>Denmark</v>
          </cell>
          <cell r="D1119" t="str">
            <v>2014</v>
          </cell>
          <cell r="E1119" t="str">
            <v>FTFY_EARNERS</v>
          </cell>
          <cell r="F1119" t="str">
            <v>L4</v>
          </cell>
          <cell r="G1119" t="str">
            <v>M</v>
          </cell>
          <cell r="H1119" t="str">
            <v>Y35T44</v>
          </cell>
          <cell r="I1119" t="str">
            <v>DKK</v>
          </cell>
          <cell r="J1119">
            <v>587262.5</v>
          </cell>
          <cell r="K1119" t="str">
            <v>Tax Register(s)</v>
          </cell>
        </row>
        <row r="1120">
          <cell r="A1120" t="str">
            <v>Denmark-L4-M-Y45T54</v>
          </cell>
          <cell r="B1120" t="str">
            <v>DNK</v>
          </cell>
          <cell r="C1120" t="str">
            <v>Denmark</v>
          </cell>
          <cell r="D1120" t="str">
            <v>2014</v>
          </cell>
          <cell r="E1120" t="str">
            <v>FTFY_EARNERS</v>
          </cell>
          <cell r="F1120" t="str">
            <v>L4</v>
          </cell>
          <cell r="G1120" t="str">
            <v>M</v>
          </cell>
          <cell r="H1120" t="str">
            <v>Y45T54</v>
          </cell>
          <cell r="I1120" t="str">
            <v>DKK</v>
          </cell>
          <cell r="J1120">
            <v>582588.625</v>
          </cell>
          <cell r="K1120" t="str">
            <v>Tax Register(s)</v>
          </cell>
        </row>
        <row r="1121">
          <cell r="A1121" t="str">
            <v>Denmark-L4-M-Y55T64</v>
          </cell>
          <cell r="B1121" t="str">
            <v>DNK</v>
          </cell>
          <cell r="C1121" t="str">
            <v>Denmark</v>
          </cell>
          <cell r="D1121" t="str">
            <v>2014</v>
          </cell>
          <cell r="E1121" t="str">
            <v>FTFY_EARNERS</v>
          </cell>
          <cell r="F1121" t="str">
            <v>L4</v>
          </cell>
          <cell r="G1121" t="str">
            <v>M</v>
          </cell>
          <cell r="H1121" t="str">
            <v>Y55T64</v>
          </cell>
          <cell r="I1121" t="str">
            <v>DKK</v>
          </cell>
          <cell r="J1121">
            <v>528131.5</v>
          </cell>
          <cell r="K1121" t="str">
            <v>Tax Register(s)</v>
          </cell>
        </row>
        <row r="1122">
          <cell r="A1122" t="str">
            <v>Denmark-L4-T-Y25T34</v>
          </cell>
          <cell r="B1122" t="str">
            <v>DNK</v>
          </cell>
          <cell r="C1122" t="str">
            <v>Denmark</v>
          </cell>
          <cell r="D1122" t="str">
            <v>2014</v>
          </cell>
          <cell r="E1122" t="str">
            <v>FTFY_EARNERS</v>
          </cell>
          <cell r="F1122" t="str">
            <v>L4</v>
          </cell>
          <cell r="G1122" t="str">
            <v>T</v>
          </cell>
          <cell r="H1122" t="str">
            <v>Y25T34</v>
          </cell>
          <cell r="I1122" t="str">
            <v>DKK</v>
          </cell>
          <cell r="J1122">
            <v>511133</v>
          </cell>
          <cell r="K1122" t="str">
            <v>Tax Register(s)</v>
          </cell>
        </row>
        <row r="1123">
          <cell r="A1123" t="str">
            <v>Denmark-L4-T-Y25T64</v>
          </cell>
          <cell r="B1123" t="str">
            <v>DNK</v>
          </cell>
          <cell r="C1123" t="str">
            <v>Denmark</v>
          </cell>
          <cell r="D1123" t="str">
            <v>2014</v>
          </cell>
          <cell r="E1123" t="str">
            <v>FTFY_EARNERS</v>
          </cell>
          <cell r="F1123" t="str">
            <v>L4</v>
          </cell>
          <cell r="G1123" t="str">
            <v>T</v>
          </cell>
          <cell r="H1123" t="str">
            <v>Y25T64</v>
          </cell>
          <cell r="I1123" t="str">
            <v>DKK</v>
          </cell>
          <cell r="J1123">
            <v>506177.40625</v>
          </cell>
          <cell r="K1123" t="str">
            <v>Tax Register(s)</v>
          </cell>
        </row>
        <row r="1124">
          <cell r="A1124" t="str">
            <v>Denmark-L4-T-Y35T44</v>
          </cell>
          <cell r="B1124" t="str">
            <v>DNK</v>
          </cell>
          <cell r="C1124" t="str">
            <v>Denmark</v>
          </cell>
          <cell r="D1124" t="str">
            <v>2014</v>
          </cell>
          <cell r="E1124" t="str">
            <v>FTFY_EARNERS</v>
          </cell>
          <cell r="F1124" t="str">
            <v>L4</v>
          </cell>
          <cell r="G1124" t="str">
            <v>T</v>
          </cell>
          <cell r="H1124" t="str">
            <v>Y35T44</v>
          </cell>
          <cell r="I1124" t="str">
            <v>DKK</v>
          </cell>
          <cell r="J1124">
            <v>496367.53125</v>
          </cell>
          <cell r="K1124" t="str">
            <v>Tax Register(s)</v>
          </cell>
        </row>
        <row r="1125">
          <cell r="A1125" t="str">
            <v>Denmark-L4-T-Y45T54</v>
          </cell>
          <cell r="B1125" t="str">
            <v>DNK</v>
          </cell>
          <cell r="C1125" t="str">
            <v>Denmark</v>
          </cell>
          <cell r="D1125" t="str">
            <v>2014</v>
          </cell>
          <cell r="E1125" t="str">
            <v>FTFY_EARNERS</v>
          </cell>
          <cell r="F1125" t="str">
            <v>L4</v>
          </cell>
          <cell r="G1125" t="str">
            <v>T</v>
          </cell>
          <cell r="H1125" t="str">
            <v>Y45T54</v>
          </cell>
          <cell r="I1125" t="str">
            <v>DKK</v>
          </cell>
          <cell r="J1125">
            <v>523841.78125</v>
          </cell>
          <cell r="K1125" t="str">
            <v>Tax Register(s)</v>
          </cell>
        </row>
        <row r="1126">
          <cell r="A1126" t="str">
            <v>Denmark-L4-T-Y55T64</v>
          </cell>
          <cell r="B1126" t="str">
            <v>DNK</v>
          </cell>
          <cell r="C1126" t="str">
            <v>Denmark</v>
          </cell>
          <cell r="D1126" t="str">
            <v>2014</v>
          </cell>
          <cell r="E1126" t="str">
            <v>FTFY_EARNERS</v>
          </cell>
          <cell r="F1126" t="str">
            <v>L4</v>
          </cell>
          <cell r="G1126" t="str">
            <v>T</v>
          </cell>
          <cell r="H1126" t="str">
            <v>Y55T64</v>
          </cell>
          <cell r="I1126" t="str">
            <v>DKK</v>
          </cell>
          <cell r="J1126">
            <v>484257.5625</v>
          </cell>
          <cell r="K1126" t="str">
            <v>Tax Register(s)</v>
          </cell>
        </row>
        <row r="1127">
          <cell r="A1127" t="str">
            <v>Denmark-L5-F-Y25T34</v>
          </cell>
          <cell r="B1127" t="str">
            <v>DNK</v>
          </cell>
          <cell r="C1127" t="str">
            <v>Denmark</v>
          </cell>
          <cell r="D1127" t="str">
            <v>2014</v>
          </cell>
          <cell r="E1127" t="str">
            <v>FTFY_EARNERS</v>
          </cell>
          <cell r="F1127" t="str">
            <v>L5</v>
          </cell>
          <cell r="G1127" t="str">
            <v>F</v>
          </cell>
          <cell r="H1127" t="str">
            <v>Y25T34</v>
          </cell>
          <cell r="I1127" t="str">
            <v>DKK</v>
          </cell>
          <cell r="J1127">
            <v>355710.40625</v>
          </cell>
          <cell r="K1127" t="str">
            <v>Tax Register(s)</v>
          </cell>
        </row>
        <row r="1128">
          <cell r="A1128" t="str">
            <v>Denmark-L5-F-Y25T64</v>
          </cell>
          <cell r="B1128" t="str">
            <v>DNK</v>
          </cell>
          <cell r="C1128" t="str">
            <v>Denmark</v>
          </cell>
          <cell r="D1128" t="str">
            <v>2014</v>
          </cell>
          <cell r="E1128" t="str">
            <v>FTFY_EARNERS</v>
          </cell>
          <cell r="F1128" t="str">
            <v>L5</v>
          </cell>
          <cell r="G1128" t="str">
            <v>F</v>
          </cell>
          <cell r="H1128" t="str">
            <v>Y25T64</v>
          </cell>
          <cell r="I1128" t="str">
            <v>DKK</v>
          </cell>
          <cell r="J1128">
            <v>413504.28125</v>
          </cell>
          <cell r="K1128" t="str">
            <v>Tax Register(s)</v>
          </cell>
        </row>
        <row r="1129">
          <cell r="A1129" t="str">
            <v>Denmark-L5-F-Y35T44</v>
          </cell>
          <cell r="B1129" t="str">
            <v>DNK</v>
          </cell>
          <cell r="C1129" t="str">
            <v>Denmark</v>
          </cell>
          <cell r="D1129" t="str">
            <v>2014</v>
          </cell>
          <cell r="E1129" t="str">
            <v>FTFY_EARNERS</v>
          </cell>
          <cell r="F1129" t="str">
            <v>L5</v>
          </cell>
          <cell r="G1129" t="str">
            <v>F</v>
          </cell>
          <cell r="H1129" t="str">
            <v>Y35T44</v>
          </cell>
          <cell r="I1129" t="str">
            <v>DKK</v>
          </cell>
          <cell r="J1129">
            <v>421578.875</v>
          </cell>
          <cell r="K1129" t="str">
            <v>Tax Register(s)</v>
          </cell>
        </row>
        <row r="1130">
          <cell r="A1130" t="str">
            <v>Denmark-L5-F-Y45T54</v>
          </cell>
          <cell r="B1130" t="str">
            <v>DNK</v>
          </cell>
          <cell r="C1130" t="str">
            <v>Denmark</v>
          </cell>
          <cell r="D1130" t="str">
            <v>2014</v>
          </cell>
          <cell r="E1130" t="str">
            <v>FTFY_EARNERS</v>
          </cell>
          <cell r="F1130" t="str">
            <v>L5</v>
          </cell>
          <cell r="G1130" t="str">
            <v>F</v>
          </cell>
          <cell r="H1130" t="str">
            <v>Y45T54</v>
          </cell>
          <cell r="I1130" t="str">
            <v>DKK</v>
          </cell>
          <cell r="J1130">
            <v>436970.59375</v>
          </cell>
          <cell r="K1130" t="str">
            <v>Tax Register(s)</v>
          </cell>
        </row>
        <row r="1131">
          <cell r="A1131" t="str">
            <v>Denmark-L5-F-Y55T64</v>
          </cell>
          <cell r="B1131" t="str">
            <v>DNK</v>
          </cell>
          <cell r="C1131" t="str">
            <v>Denmark</v>
          </cell>
          <cell r="D1131" t="str">
            <v>2014</v>
          </cell>
          <cell r="E1131" t="str">
            <v>FTFY_EARNERS</v>
          </cell>
          <cell r="F1131" t="str">
            <v>L5</v>
          </cell>
          <cell r="G1131" t="str">
            <v>F</v>
          </cell>
          <cell r="H1131" t="str">
            <v>Y55T64</v>
          </cell>
          <cell r="I1131" t="str">
            <v>DKK</v>
          </cell>
          <cell r="J1131">
            <v>427868.71875</v>
          </cell>
          <cell r="K1131" t="str">
            <v>Tax Register(s)</v>
          </cell>
        </row>
        <row r="1132">
          <cell r="A1132" t="str">
            <v>Denmark-L5-M-Y25T34</v>
          </cell>
          <cell r="B1132" t="str">
            <v>DNK</v>
          </cell>
          <cell r="C1132" t="str">
            <v>Denmark</v>
          </cell>
          <cell r="D1132" t="str">
            <v>2014</v>
          </cell>
          <cell r="E1132" t="str">
            <v>FTFY_EARNERS</v>
          </cell>
          <cell r="F1132" t="str">
            <v>L5</v>
          </cell>
          <cell r="G1132" t="str">
            <v>M</v>
          </cell>
          <cell r="H1132" t="str">
            <v>Y25T34</v>
          </cell>
          <cell r="I1132" t="str">
            <v>DKK</v>
          </cell>
          <cell r="J1132">
            <v>421224.96875</v>
          </cell>
          <cell r="K1132" t="str">
            <v>Tax Register(s)</v>
          </cell>
        </row>
        <row r="1133">
          <cell r="A1133" t="str">
            <v>Denmark-L5-M-Y25T64</v>
          </cell>
          <cell r="B1133" t="str">
            <v>DNK</v>
          </cell>
          <cell r="C1133" t="str">
            <v>Denmark</v>
          </cell>
          <cell r="D1133" t="str">
            <v>2014</v>
          </cell>
          <cell r="E1133" t="str">
            <v>FTFY_EARNERS</v>
          </cell>
          <cell r="F1133" t="str">
            <v>L5</v>
          </cell>
          <cell r="G1133" t="str">
            <v>M</v>
          </cell>
          <cell r="H1133" t="str">
            <v>Y25T64</v>
          </cell>
          <cell r="I1133" t="str">
            <v>DKK</v>
          </cell>
          <cell r="J1133">
            <v>508118.65625</v>
          </cell>
          <cell r="K1133" t="str">
            <v>Tax Register(s)</v>
          </cell>
        </row>
        <row r="1134">
          <cell r="A1134" t="str">
            <v>Denmark-L5-M-Y35T44</v>
          </cell>
          <cell r="B1134" t="str">
            <v>DNK</v>
          </cell>
          <cell r="C1134" t="str">
            <v>Denmark</v>
          </cell>
          <cell r="D1134" t="str">
            <v>2014</v>
          </cell>
          <cell r="E1134" t="str">
            <v>FTFY_EARNERS</v>
          </cell>
          <cell r="F1134" t="str">
            <v>L5</v>
          </cell>
          <cell r="G1134" t="str">
            <v>M</v>
          </cell>
          <cell r="H1134" t="str">
            <v>Y35T44</v>
          </cell>
          <cell r="I1134" t="str">
            <v>DKK</v>
          </cell>
          <cell r="J1134">
            <v>527068.0625</v>
          </cell>
          <cell r="K1134" t="str">
            <v>Tax Register(s)</v>
          </cell>
        </row>
        <row r="1135">
          <cell r="A1135" t="str">
            <v>Denmark-L5-M-Y45T54</v>
          </cell>
          <cell r="B1135" t="str">
            <v>DNK</v>
          </cell>
          <cell r="C1135" t="str">
            <v>Denmark</v>
          </cell>
          <cell r="D1135" t="str">
            <v>2014</v>
          </cell>
          <cell r="E1135" t="str">
            <v>FTFY_EARNERS</v>
          </cell>
          <cell r="F1135" t="str">
            <v>L5</v>
          </cell>
          <cell r="G1135" t="str">
            <v>M</v>
          </cell>
          <cell r="H1135" t="str">
            <v>Y45T54</v>
          </cell>
          <cell r="I1135" t="str">
            <v>DKK</v>
          </cell>
          <cell r="J1135">
            <v>537209.875</v>
          </cell>
          <cell r="K1135" t="str">
            <v>Tax Register(s)</v>
          </cell>
        </row>
        <row r="1136">
          <cell r="A1136" t="str">
            <v>Denmark-L5-M-Y55T64</v>
          </cell>
          <cell r="B1136" t="str">
            <v>DNK</v>
          </cell>
          <cell r="C1136" t="str">
            <v>Denmark</v>
          </cell>
          <cell r="D1136" t="str">
            <v>2014</v>
          </cell>
          <cell r="E1136" t="str">
            <v>FTFY_EARNERS</v>
          </cell>
          <cell r="F1136" t="str">
            <v>L5</v>
          </cell>
          <cell r="G1136" t="str">
            <v>M</v>
          </cell>
          <cell r="H1136" t="str">
            <v>Y55T64</v>
          </cell>
          <cell r="I1136" t="str">
            <v>DKK</v>
          </cell>
          <cell r="J1136">
            <v>499167.75</v>
          </cell>
          <cell r="K1136" t="str">
            <v>Tax Register(s)</v>
          </cell>
        </row>
        <row r="1137">
          <cell r="A1137" t="str">
            <v>Denmark-L5-T-Y25T34</v>
          </cell>
          <cell r="B1137" t="str">
            <v>DNK</v>
          </cell>
          <cell r="C1137" t="str">
            <v>Denmark</v>
          </cell>
          <cell r="D1137" t="str">
            <v>2014</v>
          </cell>
          <cell r="E1137" t="str">
            <v>FTFY_EARNERS</v>
          </cell>
          <cell r="F1137" t="str">
            <v>L5</v>
          </cell>
          <cell r="G1137" t="str">
            <v>T</v>
          </cell>
          <cell r="H1137" t="str">
            <v>Y25T34</v>
          </cell>
          <cell r="I1137" t="str">
            <v>DKK</v>
          </cell>
          <cell r="J1137">
            <v>392821.3125</v>
          </cell>
          <cell r="K1137" t="str">
            <v>Tax Register(s)</v>
          </cell>
        </row>
        <row r="1138">
          <cell r="A1138" t="str">
            <v>Denmark-L5-T-Y25T64</v>
          </cell>
          <cell r="B1138" t="str">
            <v>DNK</v>
          </cell>
          <cell r="C1138" t="str">
            <v>Denmark</v>
          </cell>
          <cell r="D1138" t="str">
            <v>2014</v>
          </cell>
          <cell r="E1138" t="str">
            <v>FTFY_EARNERS</v>
          </cell>
          <cell r="F1138" t="str">
            <v>L5</v>
          </cell>
          <cell r="G1138" t="str">
            <v>T</v>
          </cell>
          <cell r="H1138" t="str">
            <v>Y25T64</v>
          </cell>
          <cell r="I1138" t="str">
            <v>DKK</v>
          </cell>
          <cell r="J1138">
            <v>471891.59375</v>
          </cell>
          <cell r="K1138" t="str">
            <v>Tax Register(s)</v>
          </cell>
        </row>
        <row r="1139">
          <cell r="A1139" t="str">
            <v>Denmark-L5-T-Y35T44</v>
          </cell>
          <cell r="B1139" t="str">
            <v>DNK</v>
          </cell>
          <cell r="C1139" t="str">
            <v>Denmark</v>
          </cell>
          <cell r="D1139" t="str">
            <v>2014</v>
          </cell>
          <cell r="E1139" t="str">
            <v>FTFY_EARNERS</v>
          </cell>
          <cell r="F1139" t="str">
            <v>L5</v>
          </cell>
          <cell r="G1139" t="str">
            <v>T</v>
          </cell>
          <cell r="H1139" t="str">
            <v>Y35T44</v>
          </cell>
          <cell r="I1139" t="str">
            <v>DKK</v>
          </cell>
          <cell r="J1139">
            <v>491123.9375</v>
          </cell>
          <cell r="K1139" t="str">
            <v>Tax Register(s)</v>
          </cell>
        </row>
        <row r="1140">
          <cell r="A1140" t="str">
            <v>Denmark-L5-T-Y45T54</v>
          </cell>
          <cell r="B1140" t="str">
            <v>DNK</v>
          </cell>
          <cell r="C1140" t="str">
            <v>Denmark</v>
          </cell>
          <cell r="D1140" t="str">
            <v>2014</v>
          </cell>
          <cell r="E1140" t="str">
            <v>FTFY_EARNERS</v>
          </cell>
          <cell r="F1140" t="str">
            <v>L5</v>
          </cell>
          <cell r="G1140" t="str">
            <v>T</v>
          </cell>
          <cell r="H1140" t="str">
            <v>Y45T54</v>
          </cell>
          <cell r="I1140" t="str">
            <v>DKK</v>
          </cell>
          <cell r="J1140">
            <v>500247.84375</v>
          </cell>
          <cell r="K1140" t="str">
            <v>Tax Register(s)</v>
          </cell>
        </row>
        <row r="1141">
          <cell r="A1141" t="str">
            <v>Denmark-L5-T-Y55T64</v>
          </cell>
          <cell r="B1141" t="str">
            <v>DNK</v>
          </cell>
          <cell r="C1141" t="str">
            <v>Denmark</v>
          </cell>
          <cell r="D1141" t="str">
            <v>2014</v>
          </cell>
          <cell r="E1141" t="str">
            <v>FTFY_EARNERS</v>
          </cell>
          <cell r="F1141" t="str">
            <v>L5</v>
          </cell>
          <cell r="G1141" t="str">
            <v>T</v>
          </cell>
          <cell r="H1141" t="str">
            <v>Y55T64</v>
          </cell>
          <cell r="I1141" t="str">
            <v>DKK</v>
          </cell>
          <cell r="J1141">
            <v>467731.46875</v>
          </cell>
          <cell r="K1141" t="str">
            <v>Tax Register(s)</v>
          </cell>
        </row>
        <row r="1142">
          <cell r="A1142" t="str">
            <v>Denmark-L5T8-F-Y25T34</v>
          </cell>
          <cell r="B1142" t="str">
            <v>DNK</v>
          </cell>
          <cell r="C1142" t="str">
            <v>Denmark</v>
          </cell>
          <cell r="D1142" t="str">
            <v>2014</v>
          </cell>
          <cell r="E1142" t="str">
            <v>FTFY_EARNERS</v>
          </cell>
          <cell r="F1142" t="str">
            <v>L5T8</v>
          </cell>
          <cell r="G1142" t="str">
            <v>F</v>
          </cell>
          <cell r="H1142" t="str">
            <v>Y25T34</v>
          </cell>
          <cell r="I1142" t="str">
            <v>DKK</v>
          </cell>
          <cell r="J1142">
            <v>396368.0625</v>
          </cell>
          <cell r="K1142" t="str">
            <v>Tax Register(s)</v>
          </cell>
        </row>
        <row r="1143">
          <cell r="A1143" t="str">
            <v>Denmark-L5T8-F-Y25T64</v>
          </cell>
          <cell r="B1143" t="str">
            <v>DNK</v>
          </cell>
          <cell r="C1143" t="str">
            <v>Denmark</v>
          </cell>
          <cell r="D1143" t="str">
            <v>2014</v>
          </cell>
          <cell r="E1143" t="str">
            <v>FTFY_EARNERS</v>
          </cell>
          <cell r="F1143" t="str">
            <v>L5T8</v>
          </cell>
          <cell r="G1143" t="str">
            <v>F</v>
          </cell>
          <cell r="H1143" t="str">
            <v>Y25T64</v>
          </cell>
          <cell r="I1143" t="str">
            <v>DKK</v>
          </cell>
          <cell r="J1143">
            <v>469124.59375</v>
          </cell>
          <cell r="K1143" t="str">
            <v>Tax Register(s)</v>
          </cell>
        </row>
        <row r="1144">
          <cell r="A1144" t="str">
            <v>Denmark-L5T8-F-Y35T44</v>
          </cell>
          <cell r="B1144" t="str">
            <v>DNK</v>
          </cell>
          <cell r="C1144" t="str">
            <v>Denmark</v>
          </cell>
          <cell r="D1144" t="str">
            <v>2014</v>
          </cell>
          <cell r="E1144" t="str">
            <v>FTFY_EARNERS</v>
          </cell>
          <cell r="F1144" t="str">
            <v>L5T8</v>
          </cell>
          <cell r="G1144" t="str">
            <v>F</v>
          </cell>
          <cell r="H1144" t="str">
            <v>Y35T44</v>
          </cell>
          <cell r="I1144" t="str">
            <v>DKK</v>
          </cell>
          <cell r="J1144">
            <v>470710.8125</v>
          </cell>
          <cell r="K1144" t="str">
            <v>Tax Register(s)</v>
          </cell>
        </row>
        <row r="1145">
          <cell r="A1145" t="str">
            <v>Denmark-L5T8-F-Y45T54</v>
          </cell>
          <cell r="B1145" t="str">
            <v>DNK</v>
          </cell>
          <cell r="C1145" t="str">
            <v>Denmark</v>
          </cell>
          <cell r="D1145" t="str">
            <v>2014</v>
          </cell>
          <cell r="E1145" t="str">
            <v>FTFY_EARNERS</v>
          </cell>
          <cell r="F1145" t="str">
            <v>L5T8</v>
          </cell>
          <cell r="G1145" t="str">
            <v>F</v>
          </cell>
          <cell r="H1145" t="str">
            <v>Y45T54</v>
          </cell>
          <cell r="I1145" t="str">
            <v>DKK</v>
          </cell>
          <cell r="J1145">
            <v>502017.25</v>
          </cell>
          <cell r="K1145" t="str">
            <v>Tax Register(s)</v>
          </cell>
        </row>
        <row r="1146">
          <cell r="A1146" t="str">
            <v>Denmark-L5T8-F-Y55T64</v>
          </cell>
          <cell r="B1146" t="str">
            <v>DNK</v>
          </cell>
          <cell r="C1146" t="str">
            <v>Denmark</v>
          </cell>
          <cell r="D1146" t="str">
            <v>2014</v>
          </cell>
          <cell r="E1146" t="str">
            <v>FTFY_EARNERS</v>
          </cell>
          <cell r="F1146" t="str">
            <v>L5T8</v>
          </cell>
          <cell r="G1146" t="str">
            <v>F</v>
          </cell>
          <cell r="H1146" t="str">
            <v>Y55T64</v>
          </cell>
          <cell r="I1146" t="str">
            <v>DKK</v>
          </cell>
          <cell r="J1146">
            <v>483273.0625</v>
          </cell>
          <cell r="K1146" t="str">
            <v>Tax Register(s)</v>
          </cell>
        </row>
        <row r="1147">
          <cell r="A1147" t="str">
            <v>Denmark-L5T8-M-Y25T34</v>
          </cell>
          <cell r="B1147" t="str">
            <v>DNK</v>
          </cell>
          <cell r="C1147" t="str">
            <v>Denmark</v>
          </cell>
          <cell r="D1147" t="str">
            <v>2014</v>
          </cell>
          <cell r="E1147" t="str">
            <v>FTFY_EARNERS</v>
          </cell>
          <cell r="F1147" t="str">
            <v>L5T8</v>
          </cell>
          <cell r="G1147" t="str">
            <v>M</v>
          </cell>
          <cell r="H1147" t="str">
            <v>Y25T34</v>
          </cell>
          <cell r="I1147" t="str">
            <v>DKK</v>
          </cell>
          <cell r="J1147">
            <v>461491.3125</v>
          </cell>
          <cell r="K1147" t="str">
            <v>Tax Register(s)</v>
          </cell>
        </row>
        <row r="1148">
          <cell r="A1148" t="str">
            <v>Denmark-L5T8-M-Y25T64</v>
          </cell>
          <cell r="B1148" t="str">
            <v>DNK</v>
          </cell>
          <cell r="C1148" t="str">
            <v>Denmark</v>
          </cell>
          <cell r="D1148" t="str">
            <v>2014</v>
          </cell>
          <cell r="E1148" t="str">
            <v>FTFY_EARNERS</v>
          </cell>
          <cell r="F1148" t="str">
            <v>L5T8</v>
          </cell>
          <cell r="G1148" t="str">
            <v>M</v>
          </cell>
          <cell r="H1148" t="str">
            <v>Y25T64</v>
          </cell>
          <cell r="I1148" t="str">
            <v>DKK</v>
          </cell>
          <cell r="J1148">
            <v>615732.8125</v>
          </cell>
          <cell r="K1148" t="str">
            <v>Tax Register(s)</v>
          </cell>
        </row>
        <row r="1149">
          <cell r="A1149" t="str">
            <v>Denmark-L5T8-M-Y35T44</v>
          </cell>
          <cell r="B1149" t="str">
            <v>DNK</v>
          </cell>
          <cell r="C1149" t="str">
            <v>Denmark</v>
          </cell>
          <cell r="D1149" t="str">
            <v>2014</v>
          </cell>
          <cell r="E1149" t="str">
            <v>FTFY_EARNERS</v>
          </cell>
          <cell r="F1149" t="str">
            <v>L5T8</v>
          </cell>
          <cell r="G1149" t="str">
            <v>M</v>
          </cell>
          <cell r="H1149" t="str">
            <v>Y35T44</v>
          </cell>
          <cell r="I1149" t="str">
            <v>DKK</v>
          </cell>
          <cell r="J1149">
            <v>600958.875</v>
          </cell>
          <cell r="K1149" t="str">
            <v>Tax Register(s)</v>
          </cell>
        </row>
        <row r="1150">
          <cell r="A1150" t="str">
            <v>Denmark-L5T8-M-Y45T54</v>
          </cell>
          <cell r="B1150" t="str">
            <v>DNK</v>
          </cell>
          <cell r="C1150" t="str">
            <v>Denmark</v>
          </cell>
          <cell r="D1150" t="str">
            <v>2014</v>
          </cell>
          <cell r="E1150" t="str">
            <v>FTFY_EARNERS</v>
          </cell>
          <cell r="F1150" t="str">
            <v>L5T8</v>
          </cell>
          <cell r="G1150" t="str">
            <v>M</v>
          </cell>
          <cell r="H1150" t="str">
            <v>Y45T54</v>
          </cell>
          <cell r="I1150" t="str">
            <v>DKK</v>
          </cell>
          <cell r="J1150">
            <v>699291.0625</v>
          </cell>
          <cell r="K1150" t="str">
            <v>Tax Register(s)</v>
          </cell>
        </row>
        <row r="1151">
          <cell r="A1151" t="str">
            <v>Denmark-L5T8-M-Y55T64</v>
          </cell>
          <cell r="B1151" t="str">
            <v>DNK</v>
          </cell>
          <cell r="C1151" t="str">
            <v>Denmark</v>
          </cell>
          <cell r="D1151" t="str">
            <v>2014</v>
          </cell>
          <cell r="E1151" t="str">
            <v>FTFY_EARNERS</v>
          </cell>
          <cell r="F1151" t="str">
            <v>L5T8</v>
          </cell>
          <cell r="G1151" t="str">
            <v>M</v>
          </cell>
          <cell r="H1151" t="str">
            <v>Y55T64</v>
          </cell>
          <cell r="I1151" t="str">
            <v>DKK</v>
          </cell>
          <cell r="J1151">
            <v>653748.25</v>
          </cell>
          <cell r="K1151" t="str">
            <v>Tax Register(s)</v>
          </cell>
        </row>
        <row r="1152">
          <cell r="A1152" t="str">
            <v>Denmark-L5T8-T-Y25T34</v>
          </cell>
          <cell r="B1152" t="str">
            <v>DNK</v>
          </cell>
          <cell r="C1152" t="str">
            <v>Denmark</v>
          </cell>
          <cell r="D1152" t="str">
            <v>2014</v>
          </cell>
          <cell r="E1152" t="str">
            <v>FTFY_EARNERS</v>
          </cell>
          <cell r="F1152" t="str">
            <v>L5T8</v>
          </cell>
          <cell r="G1152" t="str">
            <v>T</v>
          </cell>
          <cell r="H1152" t="str">
            <v>Y25T34</v>
          </cell>
          <cell r="I1152" t="str">
            <v>DKK</v>
          </cell>
          <cell r="J1152">
            <v>429544.71875</v>
          </cell>
          <cell r="K1152" t="str">
            <v>Tax Register(s)</v>
          </cell>
        </row>
        <row r="1153">
          <cell r="A1153" t="str">
            <v>Denmark-L5T8-T-Y25T64</v>
          </cell>
          <cell r="B1153" t="str">
            <v>DNK</v>
          </cell>
          <cell r="C1153" t="str">
            <v>Denmark</v>
          </cell>
          <cell r="D1153" t="str">
            <v>2014</v>
          </cell>
          <cell r="E1153" t="str">
            <v>FTFY_EARNERS</v>
          </cell>
          <cell r="F1153" t="str">
            <v>L5T8</v>
          </cell>
          <cell r="G1153" t="str">
            <v>T</v>
          </cell>
          <cell r="H1153" t="str">
            <v>Y25T64</v>
          </cell>
          <cell r="I1153" t="str">
            <v>DKK</v>
          </cell>
          <cell r="J1153">
            <v>545472.0625</v>
          </cell>
          <cell r="K1153" t="str">
            <v>Tax Register(s)</v>
          </cell>
        </row>
        <row r="1154">
          <cell r="A1154" t="str">
            <v>Denmark-L5T8-T-Y35T44</v>
          </cell>
          <cell r="B1154" t="str">
            <v>DNK</v>
          </cell>
          <cell r="C1154" t="str">
            <v>Denmark</v>
          </cell>
          <cell r="D1154" t="str">
            <v>2014</v>
          </cell>
          <cell r="E1154" t="str">
            <v>FTFY_EARNERS</v>
          </cell>
          <cell r="F1154" t="str">
            <v>L5T8</v>
          </cell>
          <cell r="G1154" t="str">
            <v>T</v>
          </cell>
          <cell r="H1154" t="str">
            <v>Y35T44</v>
          </cell>
          <cell r="I1154" t="str">
            <v>DKK</v>
          </cell>
          <cell r="J1154">
            <v>540727.875</v>
          </cell>
          <cell r="K1154" t="str">
            <v>Tax Register(s)</v>
          </cell>
        </row>
        <row r="1155">
          <cell r="A1155" t="str">
            <v>Denmark-L5T8-T-Y45T54</v>
          </cell>
          <cell r="B1155" t="str">
            <v>DNK</v>
          </cell>
          <cell r="C1155" t="str">
            <v>Denmark</v>
          </cell>
          <cell r="D1155" t="str">
            <v>2014</v>
          </cell>
          <cell r="E1155" t="str">
            <v>FTFY_EARNERS</v>
          </cell>
          <cell r="F1155" t="str">
            <v>L5T8</v>
          </cell>
          <cell r="G1155" t="str">
            <v>T</v>
          </cell>
          <cell r="H1155" t="str">
            <v>Y45T54</v>
          </cell>
          <cell r="I1155" t="str">
            <v>DKK</v>
          </cell>
          <cell r="J1155">
            <v>602519.4375</v>
          </cell>
          <cell r="K1155" t="str">
            <v>Tax Register(s)</v>
          </cell>
        </row>
        <row r="1156">
          <cell r="A1156" t="str">
            <v>Denmark-L5T8-T-Y55T64</v>
          </cell>
          <cell r="B1156" t="str">
            <v>DNK</v>
          </cell>
          <cell r="C1156" t="str">
            <v>Denmark</v>
          </cell>
          <cell r="D1156" t="str">
            <v>2014</v>
          </cell>
          <cell r="E1156" t="str">
            <v>FTFY_EARNERS</v>
          </cell>
          <cell r="F1156" t="str">
            <v>L5T8</v>
          </cell>
          <cell r="G1156" t="str">
            <v>T</v>
          </cell>
          <cell r="H1156" t="str">
            <v>Y55T64</v>
          </cell>
          <cell r="I1156" t="str">
            <v>DKK</v>
          </cell>
          <cell r="J1156">
            <v>572070.125</v>
          </cell>
          <cell r="K1156" t="str">
            <v>Tax Register(s)</v>
          </cell>
        </row>
        <row r="1157">
          <cell r="A1157" t="str">
            <v>Denmark-L6-F-Y25T34</v>
          </cell>
          <cell r="B1157" t="str">
            <v>DNK</v>
          </cell>
          <cell r="C1157" t="str">
            <v>Denmark</v>
          </cell>
          <cell r="D1157" t="str">
            <v>2014</v>
          </cell>
          <cell r="E1157" t="str">
            <v>FTFY_EARNERS</v>
          </cell>
          <cell r="F1157" t="str">
            <v>L6</v>
          </cell>
          <cell r="G1157" t="str">
            <v>F</v>
          </cell>
          <cell r="H1157" t="str">
            <v>Y25T34</v>
          </cell>
          <cell r="I1157" t="str">
            <v>DKK</v>
          </cell>
          <cell r="J1157">
            <v>371360.25</v>
          </cell>
          <cell r="K1157" t="str">
            <v>Tax Register(s)</v>
          </cell>
        </row>
        <row r="1158">
          <cell r="A1158" t="str">
            <v>Denmark-L6-F-Y25T64</v>
          </cell>
          <cell r="B1158" t="str">
            <v>DNK</v>
          </cell>
          <cell r="C1158" t="str">
            <v>Denmark</v>
          </cell>
          <cell r="D1158" t="str">
            <v>2014</v>
          </cell>
          <cell r="E1158" t="str">
            <v>FTFY_EARNERS</v>
          </cell>
          <cell r="F1158" t="str">
            <v>L6</v>
          </cell>
          <cell r="G1158" t="str">
            <v>F</v>
          </cell>
          <cell r="H1158" t="str">
            <v>Y25T64</v>
          </cell>
          <cell r="I1158" t="str">
            <v>DKK</v>
          </cell>
          <cell r="J1158">
            <v>433015.53125</v>
          </cell>
          <cell r="K1158" t="str">
            <v>Tax Register(s)</v>
          </cell>
        </row>
        <row r="1159">
          <cell r="A1159" t="str">
            <v>Denmark-L6-F-Y35T44</v>
          </cell>
          <cell r="B1159" t="str">
            <v>DNK</v>
          </cell>
          <cell r="C1159" t="str">
            <v>Denmark</v>
          </cell>
          <cell r="D1159" t="str">
            <v>2014</v>
          </cell>
          <cell r="E1159" t="str">
            <v>FTFY_EARNERS</v>
          </cell>
          <cell r="F1159" t="str">
            <v>L6</v>
          </cell>
          <cell r="G1159" t="str">
            <v>F</v>
          </cell>
          <cell r="H1159" t="str">
            <v>Y35T44</v>
          </cell>
          <cell r="I1159" t="str">
            <v>DKK</v>
          </cell>
          <cell r="J1159">
            <v>427994.28125</v>
          </cell>
          <cell r="K1159" t="str">
            <v>Tax Register(s)</v>
          </cell>
        </row>
        <row r="1160">
          <cell r="A1160" t="str">
            <v>Denmark-L6-F-Y45T54</v>
          </cell>
          <cell r="B1160" t="str">
            <v>DNK</v>
          </cell>
          <cell r="C1160" t="str">
            <v>Denmark</v>
          </cell>
          <cell r="D1160" t="str">
            <v>2014</v>
          </cell>
          <cell r="E1160" t="str">
            <v>FTFY_EARNERS</v>
          </cell>
          <cell r="F1160" t="str">
            <v>L6</v>
          </cell>
          <cell r="G1160" t="str">
            <v>F</v>
          </cell>
          <cell r="H1160" t="str">
            <v>Y45T54</v>
          </cell>
          <cell r="I1160" t="str">
            <v>DKK</v>
          </cell>
          <cell r="J1160">
            <v>455862.84375</v>
          </cell>
          <cell r="K1160" t="str">
            <v>Tax Register(s)</v>
          </cell>
        </row>
        <row r="1161">
          <cell r="A1161" t="str">
            <v>Denmark-L6-F-Y55T64</v>
          </cell>
          <cell r="B1161" t="str">
            <v>DNK</v>
          </cell>
          <cell r="C1161" t="str">
            <v>Denmark</v>
          </cell>
          <cell r="D1161" t="str">
            <v>2014</v>
          </cell>
          <cell r="E1161" t="str">
            <v>FTFY_EARNERS</v>
          </cell>
          <cell r="F1161" t="str">
            <v>L6</v>
          </cell>
          <cell r="G1161" t="str">
            <v>F</v>
          </cell>
          <cell r="H1161" t="str">
            <v>Y55T64</v>
          </cell>
          <cell r="I1161" t="str">
            <v>DKK</v>
          </cell>
          <cell r="J1161">
            <v>448353.6875</v>
          </cell>
          <cell r="K1161" t="str">
            <v>Tax Register(s)</v>
          </cell>
        </row>
        <row r="1162">
          <cell r="A1162" t="str">
            <v>Denmark-L6-M-Y25T34</v>
          </cell>
          <cell r="B1162" t="str">
            <v>DNK</v>
          </cell>
          <cell r="C1162" t="str">
            <v>Denmark</v>
          </cell>
          <cell r="D1162" t="str">
            <v>2014</v>
          </cell>
          <cell r="E1162" t="str">
            <v>FTFY_EARNERS</v>
          </cell>
          <cell r="F1162" t="str">
            <v>L6</v>
          </cell>
          <cell r="G1162" t="str">
            <v>M</v>
          </cell>
          <cell r="H1162" t="str">
            <v>Y25T34</v>
          </cell>
          <cell r="I1162" t="str">
            <v>DKK</v>
          </cell>
          <cell r="J1162">
            <v>433413.65625</v>
          </cell>
          <cell r="K1162" t="str">
            <v>Tax Register(s)</v>
          </cell>
        </row>
        <row r="1163">
          <cell r="A1163" t="str">
            <v>Denmark-L6-M-Y25T64</v>
          </cell>
          <cell r="B1163" t="str">
            <v>DNK</v>
          </cell>
          <cell r="C1163" t="str">
            <v>Denmark</v>
          </cell>
          <cell r="D1163" t="str">
            <v>2014</v>
          </cell>
          <cell r="E1163" t="str">
            <v>FTFY_EARNERS</v>
          </cell>
          <cell r="F1163" t="str">
            <v>L6</v>
          </cell>
          <cell r="G1163" t="str">
            <v>M</v>
          </cell>
          <cell r="H1163" t="str">
            <v>Y25T64</v>
          </cell>
          <cell r="I1163" t="str">
            <v>DKK</v>
          </cell>
          <cell r="J1163">
            <v>570693.5</v>
          </cell>
          <cell r="K1163" t="str">
            <v>Tax Register(s)</v>
          </cell>
        </row>
        <row r="1164">
          <cell r="A1164" t="str">
            <v>Denmark-L6-M-Y35T44</v>
          </cell>
          <cell r="B1164" t="str">
            <v>DNK</v>
          </cell>
          <cell r="C1164" t="str">
            <v>Denmark</v>
          </cell>
          <cell r="D1164" t="str">
            <v>2014</v>
          </cell>
          <cell r="E1164" t="str">
            <v>FTFY_EARNERS</v>
          </cell>
          <cell r="F1164" t="str">
            <v>L6</v>
          </cell>
          <cell r="G1164" t="str">
            <v>M</v>
          </cell>
          <cell r="H1164" t="str">
            <v>Y35T44</v>
          </cell>
          <cell r="I1164" t="str">
            <v>DKK</v>
          </cell>
          <cell r="J1164">
            <v>546917.5625</v>
          </cell>
          <cell r="K1164" t="str">
            <v>Tax Register(s)</v>
          </cell>
        </row>
        <row r="1165">
          <cell r="A1165" t="str">
            <v>Denmark-L6-M-Y45T54</v>
          </cell>
          <cell r="B1165" t="str">
            <v>DNK</v>
          </cell>
          <cell r="C1165" t="str">
            <v>Denmark</v>
          </cell>
          <cell r="D1165" t="str">
            <v>2014</v>
          </cell>
          <cell r="E1165" t="str">
            <v>FTFY_EARNERS</v>
          </cell>
          <cell r="F1165" t="str">
            <v>L6</v>
          </cell>
          <cell r="G1165" t="str">
            <v>M</v>
          </cell>
          <cell r="H1165" t="str">
            <v>Y45T54</v>
          </cell>
          <cell r="I1165" t="str">
            <v>DKK</v>
          </cell>
          <cell r="J1165">
            <v>651183.3125</v>
          </cell>
          <cell r="K1165" t="str">
            <v>Tax Register(s)</v>
          </cell>
        </row>
        <row r="1166">
          <cell r="A1166" t="str">
            <v>Denmark-L6-M-Y55T64</v>
          </cell>
          <cell r="B1166" t="str">
            <v>DNK</v>
          </cell>
          <cell r="C1166" t="str">
            <v>Denmark</v>
          </cell>
          <cell r="D1166" t="str">
            <v>2014</v>
          </cell>
          <cell r="E1166" t="str">
            <v>FTFY_EARNERS</v>
          </cell>
          <cell r="F1166" t="str">
            <v>L6</v>
          </cell>
          <cell r="G1166" t="str">
            <v>M</v>
          </cell>
          <cell r="H1166" t="str">
            <v>Y55T64</v>
          </cell>
          <cell r="I1166" t="str">
            <v>DKK</v>
          </cell>
          <cell r="J1166">
            <v>591080.5625</v>
          </cell>
          <cell r="K1166" t="str">
            <v>Tax Register(s)</v>
          </cell>
        </row>
        <row r="1167">
          <cell r="A1167" t="str">
            <v>Denmark-L6-T-Y25T34</v>
          </cell>
          <cell r="B1167" t="str">
            <v>DNK</v>
          </cell>
          <cell r="C1167" t="str">
            <v>Denmark</v>
          </cell>
          <cell r="D1167" t="str">
            <v>2014</v>
          </cell>
          <cell r="E1167" t="str">
            <v>FTFY_EARNERS</v>
          </cell>
          <cell r="F1167" t="str">
            <v>L6</v>
          </cell>
          <cell r="G1167" t="str">
            <v>T</v>
          </cell>
          <cell r="H1167" t="str">
            <v>Y25T34</v>
          </cell>
          <cell r="I1167" t="str">
            <v>DKK</v>
          </cell>
          <cell r="J1167">
            <v>399928.65625</v>
          </cell>
          <cell r="K1167" t="str">
            <v>Tax Register(s)</v>
          </cell>
        </row>
        <row r="1168">
          <cell r="A1168" t="str">
            <v>Denmark-L6-T-Y25T64</v>
          </cell>
          <cell r="B1168" t="str">
            <v>DNK</v>
          </cell>
          <cell r="C1168" t="str">
            <v>Denmark</v>
          </cell>
          <cell r="D1168" t="str">
            <v>2014</v>
          </cell>
          <cell r="E1168" t="str">
            <v>FTFY_EARNERS</v>
          </cell>
          <cell r="F1168" t="str">
            <v>L6</v>
          </cell>
          <cell r="G1168" t="str">
            <v>T</v>
          </cell>
          <cell r="H1168" t="str">
            <v>Y25T64</v>
          </cell>
          <cell r="I1168" t="str">
            <v>DKK</v>
          </cell>
          <cell r="J1168">
            <v>495225.5</v>
          </cell>
          <cell r="K1168" t="str">
            <v>Tax Register(s)</v>
          </cell>
        </row>
        <row r="1169">
          <cell r="A1169" t="str">
            <v>Denmark-L6-T-Y35T44</v>
          </cell>
          <cell r="B1169" t="str">
            <v>DNK</v>
          </cell>
          <cell r="C1169" t="str">
            <v>Denmark</v>
          </cell>
          <cell r="D1169" t="str">
            <v>2014</v>
          </cell>
          <cell r="E1169" t="str">
            <v>FTFY_EARNERS</v>
          </cell>
          <cell r="F1169" t="str">
            <v>L6</v>
          </cell>
          <cell r="G1169" t="str">
            <v>T</v>
          </cell>
          <cell r="H1169" t="str">
            <v>Y35T44</v>
          </cell>
          <cell r="I1169" t="str">
            <v>DKK</v>
          </cell>
          <cell r="J1169">
            <v>483542.78125</v>
          </cell>
          <cell r="K1169" t="str">
            <v>Tax Register(s)</v>
          </cell>
        </row>
        <row r="1170">
          <cell r="A1170" t="str">
            <v>Denmark-L6-T-Y45T54</v>
          </cell>
          <cell r="B1170" t="str">
            <v>DNK</v>
          </cell>
          <cell r="C1170" t="str">
            <v>Denmark</v>
          </cell>
          <cell r="D1170" t="str">
            <v>2014</v>
          </cell>
          <cell r="E1170" t="str">
            <v>FTFY_EARNERS</v>
          </cell>
          <cell r="F1170" t="str">
            <v>L6</v>
          </cell>
          <cell r="G1170" t="str">
            <v>T</v>
          </cell>
          <cell r="H1170" t="str">
            <v>Y45T54</v>
          </cell>
          <cell r="I1170" t="str">
            <v>DKK</v>
          </cell>
          <cell r="J1170">
            <v>540574.25</v>
          </cell>
          <cell r="K1170" t="str">
            <v>Tax Register(s)</v>
          </cell>
        </row>
        <row r="1171">
          <cell r="A1171" t="str">
            <v>Denmark-L6-T-Y55T64</v>
          </cell>
          <cell r="B1171" t="str">
            <v>DNK</v>
          </cell>
          <cell r="C1171" t="str">
            <v>Denmark</v>
          </cell>
          <cell r="D1171" t="str">
            <v>2014</v>
          </cell>
          <cell r="E1171" t="str">
            <v>FTFY_EARNERS</v>
          </cell>
          <cell r="F1171" t="str">
            <v>L6</v>
          </cell>
          <cell r="G1171" t="str">
            <v>T</v>
          </cell>
          <cell r="H1171" t="str">
            <v>Y55T64</v>
          </cell>
          <cell r="I1171" t="str">
            <v>DKK</v>
          </cell>
          <cell r="J1171">
            <v>512829.875</v>
          </cell>
          <cell r="K1171" t="str">
            <v>Tax Register(s)</v>
          </cell>
        </row>
        <row r="1172">
          <cell r="A1172" t="str">
            <v>Denmark-L6T8-F-Y25T34</v>
          </cell>
          <cell r="B1172" t="str">
            <v>DNK</v>
          </cell>
          <cell r="C1172" t="str">
            <v>Denmark</v>
          </cell>
          <cell r="D1172" t="str">
            <v>2014</v>
          </cell>
          <cell r="E1172" t="str">
            <v>FTFY_EARNERS</v>
          </cell>
          <cell r="F1172" t="str">
            <v>L6T8</v>
          </cell>
          <cell r="G1172" t="str">
            <v>F</v>
          </cell>
          <cell r="H1172" t="str">
            <v>Y25T34</v>
          </cell>
          <cell r="I1172" t="str">
            <v>DKK</v>
          </cell>
          <cell r="J1172">
            <v>402801.03125</v>
          </cell>
          <cell r="K1172" t="str">
            <v>Tax Register(s)</v>
          </cell>
        </row>
        <row r="1173">
          <cell r="A1173" t="str">
            <v>Denmark-L6T8-F-Y25T64</v>
          </cell>
          <cell r="B1173" t="str">
            <v>DNK</v>
          </cell>
          <cell r="C1173" t="str">
            <v>Denmark</v>
          </cell>
          <cell r="D1173" t="str">
            <v>2014</v>
          </cell>
          <cell r="E1173" t="str">
            <v>FTFY_EARNERS</v>
          </cell>
          <cell r="F1173" t="str">
            <v>L6T8</v>
          </cell>
          <cell r="G1173" t="str">
            <v>F</v>
          </cell>
          <cell r="H1173" t="str">
            <v>Y25T64</v>
          </cell>
          <cell r="I1173" t="str">
            <v>DKK</v>
          </cell>
          <cell r="J1173">
            <v>476734.71875</v>
          </cell>
          <cell r="K1173" t="str">
            <v>Tax Register(s)</v>
          </cell>
        </row>
        <row r="1174">
          <cell r="A1174" t="str">
            <v>Denmark-L6T8-F-Y35T44</v>
          </cell>
          <cell r="B1174" t="str">
            <v>DNK</v>
          </cell>
          <cell r="C1174" t="str">
            <v>Denmark</v>
          </cell>
          <cell r="D1174" t="str">
            <v>2014</v>
          </cell>
          <cell r="E1174" t="str">
            <v>FTFY_EARNERS</v>
          </cell>
          <cell r="F1174" t="str">
            <v>L6T8</v>
          </cell>
          <cell r="G1174" t="str">
            <v>F</v>
          </cell>
          <cell r="H1174" t="str">
            <v>Y35T44</v>
          </cell>
          <cell r="I1174" t="str">
            <v>DKK</v>
          </cell>
          <cell r="J1174">
            <v>477360.9375</v>
          </cell>
          <cell r="K1174" t="str">
            <v>Tax Register(s)</v>
          </cell>
        </row>
        <row r="1175">
          <cell r="A1175" t="str">
            <v>Denmark-L6T8-F-Y45T54</v>
          </cell>
          <cell r="B1175" t="str">
            <v>DNK</v>
          </cell>
          <cell r="C1175" t="str">
            <v>Denmark</v>
          </cell>
          <cell r="D1175" t="str">
            <v>2014</v>
          </cell>
          <cell r="E1175" t="str">
            <v>FTFY_EARNERS</v>
          </cell>
          <cell r="F1175" t="str">
            <v>L6T8</v>
          </cell>
          <cell r="G1175" t="str">
            <v>F</v>
          </cell>
          <cell r="H1175" t="str">
            <v>Y45T54</v>
          </cell>
          <cell r="I1175" t="str">
            <v>DKK</v>
          </cell>
          <cell r="J1175">
            <v>510432.03125</v>
          </cell>
          <cell r="K1175" t="str">
            <v>Tax Register(s)</v>
          </cell>
        </row>
        <row r="1176">
          <cell r="A1176" t="str">
            <v>Denmark-L6T8-F-Y55T64</v>
          </cell>
          <cell r="B1176" t="str">
            <v>DNK</v>
          </cell>
          <cell r="C1176" t="str">
            <v>Denmark</v>
          </cell>
          <cell r="D1176" t="str">
            <v>2014</v>
          </cell>
          <cell r="E1176" t="str">
            <v>FTFY_EARNERS</v>
          </cell>
          <cell r="F1176" t="str">
            <v>L6T8</v>
          </cell>
          <cell r="G1176" t="str">
            <v>F</v>
          </cell>
          <cell r="H1176" t="str">
            <v>Y55T64</v>
          </cell>
          <cell r="I1176" t="str">
            <v>DKK</v>
          </cell>
          <cell r="J1176">
            <v>490544.90625</v>
          </cell>
          <cell r="K1176" t="str">
            <v>Tax Register(s)</v>
          </cell>
        </row>
        <row r="1177">
          <cell r="A1177" t="str">
            <v>Denmark-L6T8-M-Y25T34</v>
          </cell>
          <cell r="B1177" t="str">
            <v>DNK</v>
          </cell>
          <cell r="C1177" t="str">
            <v>Denmark</v>
          </cell>
          <cell r="D1177" t="str">
            <v>2014</v>
          </cell>
          <cell r="E1177" t="str">
            <v>FTFY_EARNERS</v>
          </cell>
          <cell r="F1177" t="str">
            <v>L6T8</v>
          </cell>
          <cell r="G1177" t="str">
            <v>M</v>
          </cell>
          <cell r="H1177" t="str">
            <v>Y25T34</v>
          </cell>
          <cell r="I1177" t="str">
            <v>DKK</v>
          </cell>
          <cell r="J1177">
            <v>469848.0625</v>
          </cell>
          <cell r="K1177" t="str">
            <v>Tax Register(s)</v>
          </cell>
        </row>
        <row r="1178">
          <cell r="A1178" t="str">
            <v>Denmark-L6T8-M-Y25T64</v>
          </cell>
          <cell r="B1178" t="str">
            <v>DNK</v>
          </cell>
          <cell r="C1178" t="str">
            <v>Denmark</v>
          </cell>
          <cell r="D1178" t="str">
            <v>2014</v>
          </cell>
          <cell r="E1178" t="str">
            <v>FTFY_EARNERS</v>
          </cell>
          <cell r="F1178" t="str">
            <v>L6T8</v>
          </cell>
          <cell r="G1178" t="str">
            <v>M</v>
          </cell>
          <cell r="H1178" t="str">
            <v>Y25T64</v>
          </cell>
          <cell r="I1178" t="str">
            <v>DKK</v>
          </cell>
          <cell r="J1178">
            <v>639117.8125</v>
          </cell>
          <cell r="K1178" t="str">
            <v>Tax Register(s)</v>
          </cell>
        </row>
        <row r="1179">
          <cell r="A1179" t="str">
            <v>Denmark-L6T8-M-Y35T44</v>
          </cell>
          <cell r="B1179" t="str">
            <v>DNK</v>
          </cell>
          <cell r="C1179" t="str">
            <v>Denmark</v>
          </cell>
          <cell r="D1179" t="str">
            <v>2014</v>
          </cell>
          <cell r="E1179" t="str">
            <v>FTFY_EARNERS</v>
          </cell>
          <cell r="F1179" t="str">
            <v>L6T8</v>
          </cell>
          <cell r="G1179" t="str">
            <v>M</v>
          </cell>
          <cell r="H1179" t="str">
            <v>Y35T44</v>
          </cell>
          <cell r="I1179" t="str">
            <v>DKK</v>
          </cell>
          <cell r="J1179">
            <v>619249.75</v>
          </cell>
          <cell r="K1179" t="str">
            <v>Tax Register(s)</v>
          </cell>
        </row>
        <row r="1180">
          <cell r="A1180" t="str">
            <v>Denmark-L6T8-M-Y45T54</v>
          </cell>
          <cell r="B1180" t="str">
            <v>DNK</v>
          </cell>
          <cell r="C1180" t="str">
            <v>Denmark</v>
          </cell>
          <cell r="D1180" t="str">
            <v>2014</v>
          </cell>
          <cell r="E1180" t="str">
            <v>FTFY_EARNERS</v>
          </cell>
          <cell r="F1180" t="str">
            <v>L6T8</v>
          </cell>
          <cell r="G1180" t="str">
            <v>M</v>
          </cell>
          <cell r="H1180" t="str">
            <v>Y45T54</v>
          </cell>
          <cell r="I1180" t="str">
            <v>DKK</v>
          </cell>
          <cell r="J1180">
            <v>737019.0625</v>
          </cell>
          <cell r="K1180" t="str">
            <v>Tax Register(s)</v>
          </cell>
        </row>
        <row r="1181">
          <cell r="A1181" t="str">
            <v>Denmark-L6T8-M-Y55T64</v>
          </cell>
          <cell r="B1181" t="str">
            <v>DNK</v>
          </cell>
          <cell r="C1181" t="str">
            <v>Denmark</v>
          </cell>
          <cell r="D1181" t="str">
            <v>2014</v>
          </cell>
          <cell r="E1181" t="str">
            <v>FTFY_EARNERS</v>
          </cell>
          <cell r="F1181" t="str">
            <v>L6T8</v>
          </cell>
          <cell r="G1181" t="str">
            <v>M</v>
          </cell>
          <cell r="H1181" t="str">
            <v>Y55T64</v>
          </cell>
          <cell r="I1181" t="str">
            <v>DKK</v>
          </cell>
          <cell r="J1181">
            <v>677941.125</v>
          </cell>
          <cell r="K1181" t="str">
            <v>Tax Register(s)</v>
          </cell>
        </row>
        <row r="1182">
          <cell r="A1182" t="str">
            <v>Denmark-L6T8-T-Y25T34</v>
          </cell>
          <cell r="B1182" t="str">
            <v>DNK</v>
          </cell>
          <cell r="C1182" t="str">
            <v>Denmark</v>
          </cell>
          <cell r="D1182" t="str">
            <v>2014</v>
          </cell>
          <cell r="E1182" t="str">
            <v>FTFY_EARNERS</v>
          </cell>
          <cell r="F1182" t="str">
            <v>L6T8</v>
          </cell>
          <cell r="G1182" t="str">
            <v>T</v>
          </cell>
          <cell r="H1182" t="str">
            <v>Y25T34</v>
          </cell>
          <cell r="I1182" t="str">
            <v>DKK</v>
          </cell>
          <cell r="J1182">
            <v>436258.9375</v>
          </cell>
          <cell r="K1182" t="str">
            <v>Tax Register(s)</v>
          </cell>
        </row>
        <row r="1183">
          <cell r="A1183" t="str">
            <v>Denmark-L6T8-T-Y25T64</v>
          </cell>
          <cell r="B1183" t="str">
            <v>DNK</v>
          </cell>
          <cell r="C1183" t="str">
            <v>Denmark</v>
          </cell>
          <cell r="D1183" t="str">
            <v>2014</v>
          </cell>
          <cell r="E1183" t="str">
            <v>FTFY_EARNERS</v>
          </cell>
          <cell r="F1183" t="str">
            <v>L6T8</v>
          </cell>
          <cell r="G1183" t="str">
            <v>T</v>
          </cell>
          <cell r="H1183" t="str">
            <v>Y25T64</v>
          </cell>
          <cell r="I1183" t="str">
            <v>DKK</v>
          </cell>
          <cell r="J1183">
            <v>558522.25</v>
          </cell>
          <cell r="K1183" t="str">
            <v>Tax Register(s)</v>
          </cell>
        </row>
        <row r="1184">
          <cell r="A1184" t="str">
            <v>Denmark-L6T8-T-Y35T44</v>
          </cell>
          <cell r="B1184" t="str">
            <v>DNK</v>
          </cell>
          <cell r="C1184" t="str">
            <v>Denmark</v>
          </cell>
          <cell r="D1184" t="str">
            <v>2014</v>
          </cell>
          <cell r="E1184" t="str">
            <v>FTFY_EARNERS</v>
          </cell>
          <cell r="F1184" t="str">
            <v>L6T8</v>
          </cell>
          <cell r="G1184" t="str">
            <v>T</v>
          </cell>
          <cell r="H1184" t="str">
            <v>Y35T44</v>
          </cell>
          <cell r="I1184" t="str">
            <v>DKK</v>
          </cell>
          <cell r="J1184">
            <v>550302.625</v>
          </cell>
          <cell r="K1184" t="str">
            <v>Tax Register(s)</v>
          </cell>
        </row>
        <row r="1185">
          <cell r="A1185" t="str">
            <v>Denmark-L6T8-T-Y45T54</v>
          </cell>
          <cell r="B1185" t="str">
            <v>DNK</v>
          </cell>
          <cell r="C1185" t="str">
            <v>Denmark</v>
          </cell>
          <cell r="D1185" t="str">
            <v>2014</v>
          </cell>
          <cell r="E1185" t="str">
            <v>FTFY_EARNERS</v>
          </cell>
          <cell r="F1185" t="str">
            <v>L6T8</v>
          </cell>
          <cell r="G1185" t="str">
            <v>T</v>
          </cell>
          <cell r="H1185" t="str">
            <v>Y45T54</v>
          </cell>
          <cell r="I1185" t="str">
            <v>DKK</v>
          </cell>
          <cell r="J1185">
            <v>620906</v>
          </cell>
          <cell r="K1185" t="str">
            <v>Tax Register(s)</v>
          </cell>
        </row>
        <row r="1186">
          <cell r="A1186" t="str">
            <v>Denmark-L6T8-T-Y55T64</v>
          </cell>
          <cell r="B1186" t="str">
            <v>DNK</v>
          </cell>
          <cell r="C1186" t="str">
            <v>Denmark</v>
          </cell>
          <cell r="D1186" t="str">
            <v>2014</v>
          </cell>
          <cell r="E1186" t="str">
            <v>FTFY_EARNERS</v>
          </cell>
          <cell r="F1186" t="str">
            <v>L6T8</v>
          </cell>
          <cell r="G1186" t="str">
            <v>T</v>
          </cell>
          <cell r="H1186" t="str">
            <v>Y55T64</v>
          </cell>
          <cell r="I1186" t="str">
            <v>DKK</v>
          </cell>
          <cell r="J1186">
            <v>587122.75</v>
          </cell>
          <cell r="K1186" t="str">
            <v>Tax Register(s)</v>
          </cell>
        </row>
        <row r="1187">
          <cell r="A1187" t="str">
            <v>Denmark-L7T8-F-Y25T34</v>
          </cell>
          <cell r="B1187" t="str">
            <v>DNK</v>
          </cell>
          <cell r="C1187" t="str">
            <v>Denmark</v>
          </cell>
          <cell r="D1187" t="str">
            <v>2014</v>
          </cell>
          <cell r="E1187" t="str">
            <v>FTFY_EARNERS</v>
          </cell>
          <cell r="F1187" t="str">
            <v>L7T8</v>
          </cell>
          <cell r="G1187" t="str">
            <v>F</v>
          </cell>
          <cell r="H1187" t="str">
            <v>Y25T34</v>
          </cell>
          <cell r="I1187" t="str">
            <v>DKK</v>
          </cell>
          <cell r="J1187">
            <v>443764.5625</v>
          </cell>
          <cell r="K1187" t="str">
            <v>Tax Register(s)</v>
          </cell>
        </row>
        <row r="1188">
          <cell r="A1188" t="str">
            <v>Denmark-L7T8-F-Y25T64</v>
          </cell>
          <cell r="B1188" t="str">
            <v>DNK</v>
          </cell>
          <cell r="C1188" t="str">
            <v>Denmark</v>
          </cell>
          <cell r="D1188" t="str">
            <v>2014</v>
          </cell>
          <cell r="E1188" t="str">
            <v>FTFY_EARNERS</v>
          </cell>
          <cell r="F1188" t="str">
            <v>L7T8</v>
          </cell>
          <cell r="G1188" t="str">
            <v>F</v>
          </cell>
          <cell r="H1188" t="str">
            <v>Y25T64</v>
          </cell>
          <cell r="I1188" t="str">
            <v>DKK</v>
          </cell>
          <cell r="J1188">
            <v>560400</v>
          </cell>
          <cell r="K1188" t="str">
            <v>Tax Register(s)</v>
          </cell>
        </row>
        <row r="1189">
          <cell r="A1189" t="str">
            <v>Denmark-L7T8-F-Y35T44</v>
          </cell>
          <cell r="B1189" t="str">
            <v>DNK</v>
          </cell>
          <cell r="C1189" t="str">
            <v>Denmark</v>
          </cell>
          <cell r="D1189" t="str">
            <v>2014</v>
          </cell>
          <cell r="E1189" t="str">
            <v>FTFY_EARNERS</v>
          </cell>
          <cell r="F1189" t="str">
            <v>L7T8</v>
          </cell>
          <cell r="G1189" t="str">
            <v>F</v>
          </cell>
          <cell r="H1189" t="str">
            <v>Y35T44</v>
          </cell>
          <cell r="I1189" t="str">
            <v>DKK</v>
          </cell>
          <cell r="J1189">
            <v>552455.4375</v>
          </cell>
          <cell r="K1189" t="str">
            <v>Tax Register(s)</v>
          </cell>
        </row>
        <row r="1190">
          <cell r="A1190" t="str">
            <v>Denmark-L7T8-F-Y45T54</v>
          </cell>
          <cell r="B1190" t="str">
            <v>DNK</v>
          </cell>
          <cell r="C1190" t="str">
            <v>Denmark</v>
          </cell>
          <cell r="D1190" t="str">
            <v>2014</v>
          </cell>
          <cell r="E1190" t="str">
            <v>FTFY_EARNERS</v>
          </cell>
          <cell r="F1190" t="str">
            <v>L7T8</v>
          </cell>
          <cell r="G1190" t="str">
            <v>F</v>
          </cell>
          <cell r="H1190" t="str">
            <v>Y45T54</v>
          </cell>
          <cell r="I1190" t="str">
            <v>DKK</v>
          </cell>
          <cell r="J1190">
            <v>638071.125</v>
          </cell>
          <cell r="K1190" t="str">
            <v>Tax Register(s)</v>
          </cell>
        </row>
        <row r="1191">
          <cell r="A1191" t="str">
            <v>Denmark-L7T8-F-Y55T64</v>
          </cell>
          <cell r="B1191" t="str">
            <v>DNK</v>
          </cell>
          <cell r="C1191" t="str">
            <v>Denmark</v>
          </cell>
          <cell r="D1191" t="str">
            <v>2014</v>
          </cell>
          <cell r="E1191" t="str">
            <v>FTFY_EARNERS</v>
          </cell>
          <cell r="F1191" t="str">
            <v>L7T8</v>
          </cell>
          <cell r="G1191" t="str">
            <v>F</v>
          </cell>
          <cell r="H1191" t="str">
            <v>Y55T64</v>
          </cell>
          <cell r="I1191" t="str">
            <v>DKK</v>
          </cell>
          <cell r="J1191">
            <v>621114.25</v>
          </cell>
          <cell r="K1191" t="str">
            <v>Tax Register(s)</v>
          </cell>
        </row>
        <row r="1192">
          <cell r="A1192" t="str">
            <v>Denmark-L7T8-M-Y25T34</v>
          </cell>
          <cell r="B1192" t="str">
            <v>DNK</v>
          </cell>
          <cell r="C1192" t="str">
            <v>Denmark</v>
          </cell>
          <cell r="D1192" t="str">
            <v>2014</v>
          </cell>
          <cell r="E1192" t="str">
            <v>FTFY_EARNERS</v>
          </cell>
          <cell r="F1192" t="str">
            <v>L7T8</v>
          </cell>
          <cell r="G1192" t="str">
            <v>M</v>
          </cell>
          <cell r="H1192" t="str">
            <v>Y25T34</v>
          </cell>
          <cell r="I1192" t="str">
            <v>DKK</v>
          </cell>
          <cell r="J1192">
            <v>504102.96875</v>
          </cell>
          <cell r="K1192" t="str">
            <v>Tax Register(s)</v>
          </cell>
        </row>
        <row r="1193">
          <cell r="A1193" t="str">
            <v>Denmark-L7T8-M-Y25T64</v>
          </cell>
          <cell r="B1193" t="str">
            <v>DNK</v>
          </cell>
          <cell r="C1193" t="str">
            <v>Denmark</v>
          </cell>
          <cell r="D1193" t="str">
            <v>2014</v>
          </cell>
          <cell r="E1193" t="str">
            <v>FTFY_EARNERS</v>
          </cell>
          <cell r="F1193" t="str">
            <v>L7T8</v>
          </cell>
          <cell r="G1193" t="str">
            <v>M</v>
          </cell>
          <cell r="H1193" t="str">
            <v>Y25T64</v>
          </cell>
          <cell r="I1193" t="str">
            <v>DKK</v>
          </cell>
          <cell r="J1193">
            <v>717375.4375</v>
          </cell>
          <cell r="K1193" t="str">
            <v>Tax Register(s)</v>
          </cell>
        </row>
        <row r="1194">
          <cell r="A1194" t="str">
            <v>Denmark-L7T8-M-Y35T44</v>
          </cell>
          <cell r="B1194" t="str">
            <v>DNK</v>
          </cell>
          <cell r="C1194" t="str">
            <v>Denmark</v>
          </cell>
          <cell r="D1194" t="str">
            <v>2014</v>
          </cell>
          <cell r="E1194" t="str">
            <v>FTFY_EARNERS</v>
          </cell>
          <cell r="F1194" t="str">
            <v>L7T8</v>
          </cell>
          <cell r="G1194" t="str">
            <v>M</v>
          </cell>
          <cell r="H1194" t="str">
            <v>Y35T44</v>
          </cell>
          <cell r="I1194" t="str">
            <v>DKK</v>
          </cell>
          <cell r="J1194">
            <v>691548.875</v>
          </cell>
          <cell r="K1194" t="str">
            <v>Tax Register(s)</v>
          </cell>
        </row>
        <row r="1195">
          <cell r="A1195" t="str">
            <v>Denmark-L7T8-M-Y45T54</v>
          </cell>
          <cell r="B1195" t="str">
            <v>DNK</v>
          </cell>
          <cell r="C1195" t="str">
            <v>Denmark</v>
          </cell>
          <cell r="D1195" t="str">
            <v>2014</v>
          </cell>
          <cell r="E1195" t="str">
            <v>FTFY_EARNERS</v>
          </cell>
          <cell r="F1195" t="str">
            <v>L7T8</v>
          </cell>
          <cell r="G1195" t="str">
            <v>M</v>
          </cell>
          <cell r="H1195" t="str">
            <v>Y45T54</v>
          </cell>
          <cell r="I1195" t="str">
            <v>DKK</v>
          </cell>
          <cell r="J1195">
            <v>848000.625</v>
          </cell>
          <cell r="K1195" t="str">
            <v>Tax Register(s)</v>
          </cell>
        </row>
        <row r="1196">
          <cell r="A1196" t="str">
            <v>Denmark-L7T8-M-Y55T64</v>
          </cell>
          <cell r="B1196" t="str">
            <v>DNK</v>
          </cell>
          <cell r="C1196" t="str">
            <v>Denmark</v>
          </cell>
          <cell r="D1196" t="str">
            <v>2014</v>
          </cell>
          <cell r="E1196" t="str">
            <v>FTFY_EARNERS</v>
          </cell>
          <cell r="F1196" t="str">
            <v>L7T8</v>
          </cell>
          <cell r="G1196" t="str">
            <v>M</v>
          </cell>
          <cell r="H1196" t="str">
            <v>Y55T64</v>
          </cell>
          <cell r="I1196" t="str">
            <v>DKK</v>
          </cell>
          <cell r="J1196">
            <v>800688.1875</v>
          </cell>
          <cell r="K1196" t="str">
            <v>Tax Register(s)</v>
          </cell>
        </row>
        <row r="1197">
          <cell r="A1197" t="str">
            <v>Denmark-L7T8-T-Y25T34</v>
          </cell>
          <cell r="B1197" t="str">
            <v>DNK</v>
          </cell>
          <cell r="C1197" t="str">
            <v>Denmark</v>
          </cell>
          <cell r="D1197" t="str">
            <v>2014</v>
          </cell>
          <cell r="E1197" t="str">
            <v>FTFY_EARNERS</v>
          </cell>
          <cell r="F1197" t="str">
            <v>L7T8</v>
          </cell>
          <cell r="G1197" t="str">
            <v>T</v>
          </cell>
          <cell r="H1197" t="str">
            <v>Y25T34</v>
          </cell>
          <cell r="I1197" t="str">
            <v>DKK</v>
          </cell>
          <cell r="J1197">
            <v>476454.03125</v>
          </cell>
          <cell r="K1197" t="str">
            <v>Tax Register(s)</v>
          </cell>
        </row>
        <row r="1198">
          <cell r="A1198" t="str">
            <v>Denmark-L7T8-T-Y25T64</v>
          </cell>
          <cell r="B1198" t="str">
            <v>DNK</v>
          </cell>
          <cell r="C1198" t="str">
            <v>Denmark</v>
          </cell>
          <cell r="D1198" t="str">
            <v>2014</v>
          </cell>
          <cell r="E1198" t="str">
            <v>FTFY_EARNERS</v>
          </cell>
          <cell r="F1198" t="str">
            <v>L7T8</v>
          </cell>
          <cell r="G1198" t="str">
            <v>T</v>
          </cell>
          <cell r="H1198" t="str">
            <v>Y25T64</v>
          </cell>
          <cell r="I1198" t="str">
            <v>DKK</v>
          </cell>
          <cell r="J1198">
            <v>651399.5</v>
          </cell>
          <cell r="K1198" t="str">
            <v>Tax Register(s)</v>
          </cell>
        </row>
        <row r="1199">
          <cell r="A1199" t="str">
            <v>Denmark-L7T8-T-Y35T44</v>
          </cell>
          <cell r="B1199" t="str">
            <v>DNK</v>
          </cell>
          <cell r="C1199" t="str">
            <v>Denmark</v>
          </cell>
          <cell r="D1199" t="str">
            <v>2014</v>
          </cell>
          <cell r="E1199" t="str">
            <v>FTFY_EARNERS</v>
          </cell>
          <cell r="F1199" t="str">
            <v>L7T8</v>
          </cell>
          <cell r="G1199" t="str">
            <v>T</v>
          </cell>
          <cell r="H1199" t="str">
            <v>Y35T44</v>
          </cell>
          <cell r="I1199" t="str">
            <v>DKK</v>
          </cell>
          <cell r="J1199">
            <v>631952.375</v>
          </cell>
          <cell r="K1199" t="str">
            <v>Tax Register(s)</v>
          </cell>
        </row>
        <row r="1200">
          <cell r="A1200" t="str">
            <v>Denmark-L7T8-T-Y45T54</v>
          </cell>
          <cell r="B1200" t="str">
            <v>DNK</v>
          </cell>
          <cell r="C1200" t="str">
            <v>Denmark</v>
          </cell>
          <cell r="D1200" t="str">
            <v>2014</v>
          </cell>
          <cell r="E1200" t="str">
            <v>FTFY_EARNERS</v>
          </cell>
          <cell r="F1200" t="str">
            <v>L7T8</v>
          </cell>
          <cell r="G1200" t="str">
            <v>T</v>
          </cell>
          <cell r="H1200" t="str">
            <v>Y45T54</v>
          </cell>
          <cell r="I1200" t="str">
            <v>DKK</v>
          </cell>
          <cell r="J1200">
            <v>759998.0625</v>
          </cell>
          <cell r="K1200" t="str">
            <v>Tax Register(s)</v>
          </cell>
        </row>
        <row r="1201">
          <cell r="A1201" t="str">
            <v>Denmark-L7T8-T-Y55T64</v>
          </cell>
          <cell r="B1201" t="str">
            <v>DNK</v>
          </cell>
          <cell r="C1201" t="str">
            <v>Denmark</v>
          </cell>
          <cell r="D1201" t="str">
            <v>2014</v>
          </cell>
          <cell r="E1201" t="str">
            <v>FTFY_EARNERS</v>
          </cell>
          <cell r="F1201" t="str">
            <v>L7T8</v>
          </cell>
          <cell r="G1201" t="str">
            <v>T</v>
          </cell>
          <cell r="H1201" t="str">
            <v>Y55T64</v>
          </cell>
          <cell r="I1201" t="str">
            <v>DKK</v>
          </cell>
          <cell r="J1201">
            <v>736656.125</v>
          </cell>
          <cell r="K1201" t="str">
            <v>Tax Register(s)</v>
          </cell>
        </row>
        <row r="1202">
          <cell r="A1202" t="str">
            <v>Estonia-L3-F-Y25T34</v>
          </cell>
          <cell r="B1202" t="str">
            <v>EST</v>
          </cell>
          <cell r="C1202" t="str">
            <v>Estonia</v>
          </cell>
          <cell r="D1202" t="str">
            <v>2015</v>
          </cell>
          <cell r="E1202" t="str">
            <v>FTFY_EARNERS</v>
          </cell>
          <cell r="F1202" t="str">
            <v>L3</v>
          </cell>
          <cell r="G1202" t="str">
            <v>F</v>
          </cell>
          <cell r="H1202" t="str">
            <v>Y25T34</v>
          </cell>
          <cell r="I1202" t="str">
            <v>EUR</v>
          </cell>
          <cell r="J1202">
            <v>8992.00390625</v>
          </cell>
          <cell r="K1202" t="str">
            <v>Sample Survey</v>
          </cell>
        </row>
        <row r="1203">
          <cell r="A1203" t="str">
            <v>Estonia-L3-F-Y25T64</v>
          </cell>
          <cell r="B1203" t="str">
            <v>EST</v>
          </cell>
          <cell r="C1203" t="str">
            <v>Estonia</v>
          </cell>
          <cell r="D1203" t="str">
            <v>2015</v>
          </cell>
          <cell r="E1203" t="str">
            <v>FTFY_EARNERS</v>
          </cell>
          <cell r="F1203" t="str">
            <v>L3</v>
          </cell>
          <cell r="G1203" t="str">
            <v>F</v>
          </cell>
          <cell r="H1203" t="str">
            <v>Y25T64</v>
          </cell>
          <cell r="I1203" t="str">
            <v>EUR</v>
          </cell>
          <cell r="J1203">
            <v>8063.5556640625</v>
          </cell>
          <cell r="K1203" t="str">
            <v>Sample Survey</v>
          </cell>
        </row>
        <row r="1204">
          <cell r="A1204" t="str">
            <v>Estonia-L3-F-Y35T44</v>
          </cell>
          <cell r="B1204" t="str">
            <v>EST</v>
          </cell>
          <cell r="C1204" t="str">
            <v>Estonia</v>
          </cell>
          <cell r="D1204" t="str">
            <v>2015</v>
          </cell>
          <cell r="E1204" t="str">
            <v>FTFY_EARNERS</v>
          </cell>
          <cell r="F1204" t="str">
            <v>L3</v>
          </cell>
          <cell r="G1204" t="str">
            <v>F</v>
          </cell>
          <cell r="H1204" t="str">
            <v>Y35T44</v>
          </cell>
          <cell r="I1204" t="str">
            <v>EUR</v>
          </cell>
          <cell r="J1204">
            <v>8053.263671875</v>
          </cell>
          <cell r="K1204" t="str">
            <v>Sample Survey</v>
          </cell>
        </row>
        <row r="1205">
          <cell r="A1205" t="str">
            <v>Estonia-L3-F-Y45T54</v>
          </cell>
          <cell r="B1205" t="str">
            <v>EST</v>
          </cell>
          <cell r="C1205" t="str">
            <v>Estonia</v>
          </cell>
          <cell r="D1205" t="str">
            <v>2015</v>
          </cell>
          <cell r="E1205" t="str">
            <v>FTFY_EARNERS</v>
          </cell>
          <cell r="F1205" t="str">
            <v>L3</v>
          </cell>
          <cell r="G1205" t="str">
            <v>F</v>
          </cell>
          <cell r="H1205" t="str">
            <v>Y45T54</v>
          </cell>
          <cell r="I1205" t="str">
            <v>EUR</v>
          </cell>
          <cell r="J1205">
            <v>8196.294921875</v>
          </cell>
          <cell r="K1205" t="str">
            <v>Sample Survey</v>
          </cell>
        </row>
        <row r="1206">
          <cell r="A1206" t="str">
            <v>Estonia-L3-F-Y55T64</v>
          </cell>
          <cell r="B1206" t="str">
            <v>EST</v>
          </cell>
          <cell r="C1206" t="str">
            <v>Estonia</v>
          </cell>
          <cell r="D1206" t="str">
            <v>2015</v>
          </cell>
          <cell r="E1206" t="str">
            <v>FTFY_EARNERS</v>
          </cell>
          <cell r="F1206" t="str">
            <v>L3</v>
          </cell>
          <cell r="G1206" t="str">
            <v>F</v>
          </cell>
          <cell r="H1206" t="str">
            <v>Y55T64</v>
          </cell>
          <cell r="I1206" t="str">
            <v>EUR</v>
          </cell>
          <cell r="J1206">
            <v>7162.12060546875</v>
          </cell>
          <cell r="K1206" t="str">
            <v>Sample Survey</v>
          </cell>
        </row>
        <row r="1207">
          <cell r="A1207" t="str">
            <v>Estonia-L3-M-Y25T34</v>
          </cell>
          <cell r="B1207" t="str">
            <v>EST</v>
          </cell>
          <cell r="C1207" t="str">
            <v>Estonia</v>
          </cell>
          <cell r="D1207" t="str">
            <v>2015</v>
          </cell>
          <cell r="E1207" t="str">
            <v>FTFY_EARNERS</v>
          </cell>
          <cell r="F1207" t="str">
            <v>L3</v>
          </cell>
          <cell r="G1207" t="str">
            <v>M</v>
          </cell>
          <cell r="H1207" t="str">
            <v>Y25T34</v>
          </cell>
          <cell r="I1207" t="str">
            <v>EUR</v>
          </cell>
          <cell r="J1207">
            <v>14050.310546875</v>
          </cell>
          <cell r="K1207" t="str">
            <v>Sample Survey</v>
          </cell>
        </row>
        <row r="1208">
          <cell r="A1208" t="str">
            <v>Estonia-L3-M-Y25T64</v>
          </cell>
          <cell r="B1208" t="str">
            <v>EST</v>
          </cell>
          <cell r="C1208" t="str">
            <v>Estonia</v>
          </cell>
          <cell r="D1208" t="str">
            <v>2015</v>
          </cell>
          <cell r="E1208" t="str">
            <v>FTFY_EARNERS</v>
          </cell>
          <cell r="F1208" t="str">
            <v>L3</v>
          </cell>
          <cell r="G1208" t="str">
            <v>M</v>
          </cell>
          <cell r="H1208" t="str">
            <v>Y25T64</v>
          </cell>
          <cell r="I1208" t="str">
            <v>EUR</v>
          </cell>
          <cell r="J1208">
            <v>13069.330078125</v>
          </cell>
          <cell r="K1208" t="str">
            <v>Sample Survey</v>
          </cell>
        </row>
        <row r="1209">
          <cell r="A1209" t="str">
            <v>Estonia-L3-M-Y35T44</v>
          </cell>
          <cell r="B1209" t="str">
            <v>EST</v>
          </cell>
          <cell r="C1209" t="str">
            <v>Estonia</v>
          </cell>
          <cell r="D1209" t="str">
            <v>2015</v>
          </cell>
          <cell r="E1209" t="str">
            <v>FTFY_EARNERS</v>
          </cell>
          <cell r="F1209" t="str">
            <v>L3</v>
          </cell>
          <cell r="G1209" t="str">
            <v>M</v>
          </cell>
          <cell r="H1209" t="str">
            <v>Y35T44</v>
          </cell>
          <cell r="I1209" t="str">
            <v>EUR</v>
          </cell>
          <cell r="J1209">
            <v>14674.0205078125</v>
          </cell>
          <cell r="K1209" t="str">
            <v>Sample Survey</v>
          </cell>
        </row>
        <row r="1210">
          <cell r="A1210" t="str">
            <v>Estonia-L3-M-Y45T54</v>
          </cell>
          <cell r="B1210" t="str">
            <v>EST</v>
          </cell>
          <cell r="C1210" t="str">
            <v>Estonia</v>
          </cell>
          <cell r="D1210" t="str">
            <v>2015</v>
          </cell>
          <cell r="E1210" t="str">
            <v>FTFY_EARNERS</v>
          </cell>
          <cell r="F1210" t="str">
            <v>L3</v>
          </cell>
          <cell r="G1210" t="str">
            <v>M</v>
          </cell>
          <cell r="H1210" t="str">
            <v>Y45T54</v>
          </cell>
          <cell r="I1210" t="str">
            <v>EUR</v>
          </cell>
          <cell r="J1210">
            <v>11988.66015625</v>
          </cell>
          <cell r="K1210" t="str">
            <v>Sample Survey</v>
          </cell>
        </row>
        <row r="1211">
          <cell r="A1211" t="str">
            <v>Estonia-L3-M-Y55T64</v>
          </cell>
          <cell r="B1211" t="str">
            <v>EST</v>
          </cell>
          <cell r="C1211" t="str">
            <v>Estonia</v>
          </cell>
          <cell r="D1211" t="str">
            <v>2015</v>
          </cell>
          <cell r="E1211" t="str">
            <v>FTFY_EARNERS</v>
          </cell>
          <cell r="F1211" t="str">
            <v>L3</v>
          </cell>
          <cell r="G1211" t="str">
            <v>M</v>
          </cell>
          <cell r="H1211" t="str">
            <v>Y55T64</v>
          </cell>
          <cell r="I1211" t="str">
            <v>EUR</v>
          </cell>
          <cell r="J1211">
            <v>10562.455078125</v>
          </cell>
          <cell r="K1211" t="str">
            <v>Sample Survey</v>
          </cell>
        </row>
        <row r="1212">
          <cell r="A1212" t="str">
            <v>Estonia-L3-T-Y25T34</v>
          </cell>
          <cell r="B1212" t="str">
            <v>EST</v>
          </cell>
          <cell r="C1212" t="str">
            <v>Estonia</v>
          </cell>
          <cell r="D1212" t="str">
            <v>2015</v>
          </cell>
          <cell r="E1212" t="str">
            <v>FTFY_EARNERS</v>
          </cell>
          <cell r="F1212" t="str">
            <v>L3</v>
          </cell>
          <cell r="G1212" t="str">
            <v>T</v>
          </cell>
          <cell r="H1212" t="str">
            <v>Y25T34</v>
          </cell>
          <cell r="I1212" t="str">
            <v>EUR</v>
          </cell>
          <cell r="J1212">
            <v>12726.861328125</v>
          </cell>
          <cell r="K1212" t="str">
            <v>Sample Survey</v>
          </cell>
        </row>
        <row r="1213">
          <cell r="A1213" t="str">
            <v>Estonia-L3-T-Y25T64</v>
          </cell>
          <cell r="B1213" t="str">
            <v>EST</v>
          </cell>
          <cell r="C1213" t="str">
            <v>Estonia</v>
          </cell>
          <cell r="D1213" t="str">
            <v>2015</v>
          </cell>
          <cell r="E1213" t="str">
            <v>FTFY_EARNERS</v>
          </cell>
          <cell r="F1213" t="str">
            <v>L3</v>
          </cell>
          <cell r="G1213" t="str">
            <v>T</v>
          </cell>
          <cell r="H1213" t="str">
            <v>Y25T64</v>
          </cell>
          <cell r="I1213" t="str">
            <v>EUR</v>
          </cell>
          <cell r="J1213">
            <v>11317.6396484375</v>
          </cell>
          <cell r="K1213" t="str">
            <v>Sample Survey</v>
          </cell>
        </row>
        <row r="1214">
          <cell r="A1214" t="str">
            <v>Estonia-L3-T-Y35T44</v>
          </cell>
          <cell r="B1214" t="str">
            <v>EST</v>
          </cell>
          <cell r="C1214" t="str">
            <v>Estonia</v>
          </cell>
          <cell r="D1214" t="str">
            <v>2015</v>
          </cell>
          <cell r="E1214" t="str">
            <v>FTFY_EARNERS</v>
          </cell>
          <cell r="F1214" t="str">
            <v>L3</v>
          </cell>
          <cell r="G1214" t="str">
            <v>T</v>
          </cell>
          <cell r="H1214" t="str">
            <v>Y35T44</v>
          </cell>
          <cell r="I1214" t="str">
            <v>EUR</v>
          </cell>
          <cell r="J1214">
            <v>12405.0771484375</v>
          </cell>
          <cell r="K1214" t="str">
            <v>Sample Survey</v>
          </cell>
        </row>
        <row r="1215">
          <cell r="A1215" t="str">
            <v>Estonia-L3-T-Y45T54</v>
          </cell>
          <cell r="B1215" t="str">
            <v>EST</v>
          </cell>
          <cell r="C1215" t="str">
            <v>Estonia</v>
          </cell>
          <cell r="D1215" t="str">
            <v>2015</v>
          </cell>
          <cell r="E1215" t="str">
            <v>FTFY_EARNERS</v>
          </cell>
          <cell r="F1215" t="str">
            <v>L3</v>
          </cell>
          <cell r="G1215" t="str">
            <v>T</v>
          </cell>
          <cell r="H1215" t="str">
            <v>Y45T54</v>
          </cell>
          <cell r="I1215" t="str">
            <v>EUR</v>
          </cell>
          <cell r="J1215">
            <v>10589.6982421875</v>
          </cell>
          <cell r="K1215" t="str">
            <v>Sample Survey</v>
          </cell>
        </row>
        <row r="1216">
          <cell r="A1216" t="str">
            <v>Estonia-L3-T-Y55T64</v>
          </cell>
          <cell r="B1216" t="str">
            <v>EST</v>
          </cell>
          <cell r="C1216" t="str">
            <v>Estonia</v>
          </cell>
          <cell r="D1216" t="str">
            <v>2015</v>
          </cell>
          <cell r="E1216" t="str">
            <v>FTFY_EARNERS</v>
          </cell>
          <cell r="F1216" t="str">
            <v>L3</v>
          </cell>
          <cell r="G1216" t="str">
            <v>T</v>
          </cell>
          <cell r="H1216" t="str">
            <v>Y55T64</v>
          </cell>
          <cell r="I1216" t="str">
            <v>EUR</v>
          </cell>
          <cell r="J1216">
            <v>9032.1337890625</v>
          </cell>
          <cell r="K1216" t="str">
            <v>Sample Survey</v>
          </cell>
        </row>
        <row r="1217">
          <cell r="A1217" t="str">
            <v>Estonia-L3T5-F-Y25T34</v>
          </cell>
          <cell r="B1217" t="str">
            <v>EST</v>
          </cell>
          <cell r="C1217" t="str">
            <v>Estonia</v>
          </cell>
          <cell r="D1217" t="str">
            <v>2015</v>
          </cell>
          <cell r="E1217" t="str">
            <v>FTFY_EARNERS</v>
          </cell>
          <cell r="F1217" t="str">
            <v>L3T5</v>
          </cell>
          <cell r="G1217" t="str">
            <v>F</v>
          </cell>
          <cell r="H1217" t="str">
            <v>Y25T34</v>
          </cell>
          <cell r="I1217" t="str">
            <v>EUR</v>
          </cell>
          <cell r="J1217">
            <v>8935.724609375</v>
          </cell>
          <cell r="K1217" t="str">
            <v>Sample Survey</v>
          </cell>
        </row>
        <row r="1218">
          <cell r="A1218" t="str">
            <v>Estonia-L3T5-F-Y25T64</v>
          </cell>
          <cell r="B1218" t="str">
            <v>EST</v>
          </cell>
          <cell r="C1218" t="str">
            <v>Estonia</v>
          </cell>
          <cell r="D1218" t="str">
            <v>2015</v>
          </cell>
          <cell r="E1218" t="str">
            <v>FTFY_EARNERS</v>
          </cell>
          <cell r="F1218" t="str">
            <v>L3T5</v>
          </cell>
          <cell r="G1218" t="str">
            <v>F</v>
          </cell>
          <cell r="H1218" t="str">
            <v>Y25T64</v>
          </cell>
          <cell r="I1218" t="str">
            <v>EUR</v>
          </cell>
          <cell r="J1218">
            <v>8227.677734375</v>
          </cell>
          <cell r="K1218" t="str">
            <v>Sample Survey</v>
          </cell>
        </row>
        <row r="1219">
          <cell r="A1219" t="str">
            <v>Estonia-L3T5-F-Y35T44</v>
          </cell>
          <cell r="B1219" t="str">
            <v>EST</v>
          </cell>
          <cell r="C1219" t="str">
            <v>Estonia</v>
          </cell>
          <cell r="D1219" t="str">
            <v>2015</v>
          </cell>
          <cell r="E1219" t="str">
            <v>FTFY_EARNERS</v>
          </cell>
          <cell r="F1219" t="str">
            <v>L3T5</v>
          </cell>
          <cell r="G1219" t="str">
            <v>F</v>
          </cell>
          <cell r="H1219" t="str">
            <v>Y35T44</v>
          </cell>
          <cell r="I1219" t="str">
            <v>EUR</v>
          </cell>
          <cell r="J1219">
            <v>8473.9599609375</v>
          </cell>
          <cell r="K1219" t="str">
            <v>Sample Survey</v>
          </cell>
        </row>
        <row r="1220">
          <cell r="A1220" t="str">
            <v>Estonia-L3T5-F-Y45T54</v>
          </cell>
          <cell r="B1220" t="str">
            <v>EST</v>
          </cell>
          <cell r="C1220" t="str">
            <v>Estonia</v>
          </cell>
          <cell r="D1220" t="str">
            <v>2015</v>
          </cell>
          <cell r="E1220" t="str">
            <v>FTFY_EARNERS</v>
          </cell>
          <cell r="F1220" t="str">
            <v>L3T5</v>
          </cell>
          <cell r="G1220" t="str">
            <v>F</v>
          </cell>
          <cell r="H1220" t="str">
            <v>Y45T54</v>
          </cell>
          <cell r="I1220" t="str">
            <v>EUR</v>
          </cell>
          <cell r="J1220">
            <v>8427.7509765625</v>
          </cell>
          <cell r="K1220" t="str">
            <v>Sample Survey</v>
          </cell>
        </row>
        <row r="1221">
          <cell r="A1221" t="str">
            <v>Estonia-L3T5-F-Y55T64</v>
          </cell>
          <cell r="B1221" t="str">
            <v>EST</v>
          </cell>
          <cell r="C1221" t="str">
            <v>Estonia</v>
          </cell>
          <cell r="D1221" t="str">
            <v>2015</v>
          </cell>
          <cell r="E1221" t="str">
            <v>FTFY_EARNERS</v>
          </cell>
          <cell r="F1221" t="str">
            <v>L3T5</v>
          </cell>
          <cell r="G1221" t="str">
            <v>F</v>
          </cell>
          <cell r="H1221" t="str">
            <v>Y55T64</v>
          </cell>
          <cell r="I1221" t="str">
            <v>EUR</v>
          </cell>
          <cell r="J1221">
            <v>7316.53857421875</v>
          </cell>
          <cell r="K1221" t="str">
            <v>Sample Survey</v>
          </cell>
        </row>
        <row r="1222">
          <cell r="A1222" t="str">
            <v>Estonia-L3T5-M-Y25T34</v>
          </cell>
          <cell r="B1222" t="str">
            <v>EST</v>
          </cell>
          <cell r="C1222" t="str">
            <v>Estonia</v>
          </cell>
          <cell r="D1222" t="str">
            <v>2015</v>
          </cell>
          <cell r="E1222" t="str">
            <v>FTFY_EARNERS</v>
          </cell>
          <cell r="F1222" t="str">
            <v>L3T5</v>
          </cell>
          <cell r="G1222" t="str">
            <v>M</v>
          </cell>
          <cell r="H1222" t="str">
            <v>Y25T34</v>
          </cell>
          <cell r="I1222" t="str">
            <v>EUR</v>
          </cell>
          <cell r="J1222">
            <v>13817.1630859375</v>
          </cell>
          <cell r="K1222" t="str">
            <v>Sample Survey</v>
          </cell>
        </row>
        <row r="1223">
          <cell r="A1223" t="str">
            <v>Estonia-L3T5-M-Y25T64</v>
          </cell>
          <cell r="B1223" t="str">
            <v>EST</v>
          </cell>
          <cell r="C1223" t="str">
            <v>Estonia</v>
          </cell>
          <cell r="D1223" t="str">
            <v>2015</v>
          </cell>
          <cell r="E1223" t="str">
            <v>FTFY_EARNERS</v>
          </cell>
          <cell r="F1223" t="str">
            <v>L3T5</v>
          </cell>
          <cell r="G1223" t="str">
            <v>M</v>
          </cell>
          <cell r="H1223" t="str">
            <v>Y25T64</v>
          </cell>
          <cell r="I1223" t="str">
            <v>EUR</v>
          </cell>
          <cell r="J1223">
            <v>12981.3408203125</v>
          </cell>
          <cell r="K1223" t="str">
            <v>Sample Survey</v>
          </cell>
        </row>
        <row r="1224">
          <cell r="A1224" t="str">
            <v>Estonia-L3T5-M-Y35T44</v>
          </cell>
          <cell r="B1224" t="str">
            <v>EST</v>
          </cell>
          <cell r="C1224" t="str">
            <v>Estonia</v>
          </cell>
          <cell r="D1224" t="str">
            <v>2015</v>
          </cell>
          <cell r="E1224" t="str">
            <v>FTFY_EARNERS</v>
          </cell>
          <cell r="F1224" t="str">
            <v>L3T5</v>
          </cell>
          <cell r="G1224" t="str">
            <v>M</v>
          </cell>
          <cell r="H1224" t="str">
            <v>Y35T44</v>
          </cell>
          <cell r="I1224" t="str">
            <v>EUR</v>
          </cell>
          <cell r="J1224">
            <v>14617.2373046875</v>
          </cell>
          <cell r="K1224" t="str">
            <v>Sample Survey</v>
          </cell>
        </row>
        <row r="1225">
          <cell r="A1225" t="str">
            <v>Estonia-L3T5-M-Y45T54</v>
          </cell>
          <cell r="B1225" t="str">
            <v>EST</v>
          </cell>
          <cell r="C1225" t="str">
            <v>Estonia</v>
          </cell>
          <cell r="D1225" t="str">
            <v>2015</v>
          </cell>
          <cell r="E1225" t="str">
            <v>FTFY_EARNERS</v>
          </cell>
          <cell r="F1225" t="str">
            <v>L3T5</v>
          </cell>
          <cell r="G1225" t="str">
            <v>M</v>
          </cell>
          <cell r="H1225" t="str">
            <v>Y45T54</v>
          </cell>
          <cell r="I1225" t="str">
            <v>EUR</v>
          </cell>
          <cell r="J1225">
            <v>12152.322265625</v>
          </cell>
          <cell r="K1225" t="str">
            <v>Sample Survey</v>
          </cell>
        </row>
        <row r="1226">
          <cell r="A1226" t="str">
            <v>Estonia-L3T5-M-Y55T64</v>
          </cell>
          <cell r="B1226" t="str">
            <v>EST</v>
          </cell>
          <cell r="C1226" t="str">
            <v>Estonia</v>
          </cell>
          <cell r="D1226" t="str">
            <v>2015</v>
          </cell>
          <cell r="E1226" t="str">
            <v>FTFY_EARNERS</v>
          </cell>
          <cell r="F1226" t="str">
            <v>L3T5</v>
          </cell>
          <cell r="G1226" t="str">
            <v>M</v>
          </cell>
          <cell r="H1226" t="str">
            <v>Y55T64</v>
          </cell>
          <cell r="I1226" t="str">
            <v>EUR</v>
          </cell>
          <cell r="J1226">
            <v>10513.1240234375</v>
          </cell>
          <cell r="K1226" t="str">
            <v>Sample Survey</v>
          </cell>
        </row>
        <row r="1227">
          <cell r="A1227" t="str">
            <v>Estonia-L3T5-T-Y25T34</v>
          </cell>
          <cell r="B1227" t="str">
            <v>EST</v>
          </cell>
          <cell r="C1227" t="str">
            <v>Estonia</v>
          </cell>
          <cell r="D1227" t="str">
            <v>2015</v>
          </cell>
          <cell r="E1227" t="str">
            <v>FTFY_EARNERS</v>
          </cell>
          <cell r="F1227" t="str">
            <v>L3T5</v>
          </cell>
          <cell r="G1227" t="str">
            <v>T</v>
          </cell>
          <cell r="H1227" t="str">
            <v>Y25T34</v>
          </cell>
          <cell r="I1227" t="str">
            <v>EUR</v>
          </cell>
          <cell r="J1227">
            <v>12381.349609375</v>
          </cell>
          <cell r="K1227" t="str">
            <v>Sample Survey</v>
          </cell>
        </row>
        <row r="1228">
          <cell r="A1228" t="str">
            <v>Estonia-L3T5-T-Y25T64</v>
          </cell>
          <cell r="B1228" t="str">
            <v>EST</v>
          </cell>
          <cell r="C1228" t="str">
            <v>Estonia</v>
          </cell>
          <cell r="D1228" t="str">
            <v>2015</v>
          </cell>
          <cell r="E1228" t="str">
            <v>FTFY_EARNERS</v>
          </cell>
          <cell r="F1228" t="str">
            <v>L3T5</v>
          </cell>
          <cell r="G1228" t="str">
            <v>T</v>
          </cell>
          <cell r="H1228" t="str">
            <v>Y25T64</v>
          </cell>
          <cell r="I1228" t="str">
            <v>EUR</v>
          </cell>
          <cell r="J1228">
            <v>10995.2177734375</v>
          </cell>
          <cell r="K1228" t="str">
            <v>Sample Survey</v>
          </cell>
        </row>
        <row r="1229">
          <cell r="A1229" t="str">
            <v>Estonia-L3T5-T-Y35T44</v>
          </cell>
          <cell r="B1229" t="str">
            <v>EST</v>
          </cell>
          <cell r="C1229" t="str">
            <v>Estonia</v>
          </cell>
          <cell r="D1229" t="str">
            <v>2015</v>
          </cell>
          <cell r="E1229" t="str">
            <v>FTFY_EARNERS</v>
          </cell>
          <cell r="F1229" t="str">
            <v>L3T5</v>
          </cell>
          <cell r="G1229" t="str">
            <v>T</v>
          </cell>
          <cell r="H1229" t="str">
            <v>Y35T44</v>
          </cell>
          <cell r="I1229" t="str">
            <v>EUR</v>
          </cell>
          <cell r="J1229">
            <v>12179.5078125</v>
          </cell>
          <cell r="K1229" t="str">
            <v>Sample Survey</v>
          </cell>
        </row>
        <row r="1230">
          <cell r="A1230" t="str">
            <v>Estonia-L3T5-T-Y45T54</v>
          </cell>
          <cell r="B1230" t="str">
            <v>EST</v>
          </cell>
          <cell r="C1230" t="str">
            <v>Estonia</v>
          </cell>
          <cell r="D1230" t="str">
            <v>2015</v>
          </cell>
          <cell r="E1230" t="str">
            <v>FTFY_EARNERS</v>
          </cell>
          <cell r="F1230" t="str">
            <v>L3T5</v>
          </cell>
          <cell r="G1230" t="str">
            <v>T</v>
          </cell>
          <cell r="H1230" t="str">
            <v>Y45T54</v>
          </cell>
          <cell r="I1230" t="str">
            <v>EUR</v>
          </cell>
          <cell r="J1230">
            <v>10446.677734375</v>
          </cell>
          <cell r="K1230" t="str">
            <v>Sample Survey</v>
          </cell>
        </row>
        <row r="1231">
          <cell r="A1231" t="str">
            <v>Estonia-L3T5-T-Y55T64</v>
          </cell>
          <cell r="B1231" t="str">
            <v>EST</v>
          </cell>
          <cell r="C1231" t="str">
            <v>Estonia</v>
          </cell>
          <cell r="D1231" t="str">
            <v>2015</v>
          </cell>
          <cell r="E1231" t="str">
            <v>FTFY_EARNERS</v>
          </cell>
          <cell r="F1231" t="str">
            <v>L3T5</v>
          </cell>
          <cell r="G1231" t="str">
            <v>T</v>
          </cell>
          <cell r="H1231" t="str">
            <v>Y55T64</v>
          </cell>
          <cell r="I1231" t="str">
            <v>EUR</v>
          </cell>
          <cell r="J1231">
            <v>8849.4423828125</v>
          </cell>
          <cell r="K1231" t="str">
            <v>Sample Survey</v>
          </cell>
        </row>
        <row r="1232">
          <cell r="A1232" t="str">
            <v>Estonia-L4-F-Y25T34</v>
          </cell>
          <cell r="B1232" t="str">
            <v>EST</v>
          </cell>
          <cell r="C1232" t="str">
            <v>Estonia</v>
          </cell>
          <cell r="D1232" t="str">
            <v>2015</v>
          </cell>
          <cell r="E1232" t="str">
            <v>FTFY_EARNERS</v>
          </cell>
          <cell r="F1232" t="str">
            <v>L4</v>
          </cell>
          <cell r="G1232" t="str">
            <v>F</v>
          </cell>
          <cell r="H1232" t="str">
            <v>Y25T34</v>
          </cell>
          <cell r="I1232" t="str">
            <v>EUR</v>
          </cell>
          <cell r="J1232">
            <v>8844.9189453125</v>
          </cell>
          <cell r="K1232" t="str">
            <v>Sample Survey</v>
          </cell>
        </row>
        <row r="1233">
          <cell r="A1233" t="str">
            <v>Estonia-L4-F-Y25T64</v>
          </cell>
          <cell r="B1233" t="str">
            <v>EST</v>
          </cell>
          <cell r="C1233" t="str">
            <v>Estonia</v>
          </cell>
          <cell r="D1233" t="str">
            <v>2015</v>
          </cell>
          <cell r="E1233" t="str">
            <v>FTFY_EARNERS</v>
          </cell>
          <cell r="F1233" t="str">
            <v>L4</v>
          </cell>
          <cell r="G1233" t="str">
            <v>F</v>
          </cell>
          <cell r="H1233" t="str">
            <v>Y25T64</v>
          </cell>
          <cell r="I1233" t="str">
            <v>EUR</v>
          </cell>
          <cell r="J1233">
            <v>8092.86572265625</v>
          </cell>
          <cell r="K1233" t="str">
            <v>Sample Survey</v>
          </cell>
        </row>
        <row r="1234">
          <cell r="A1234" t="str">
            <v>Estonia-L4-F-Y35T44</v>
          </cell>
          <cell r="B1234" t="str">
            <v>EST</v>
          </cell>
          <cell r="C1234" t="str">
            <v>Estonia</v>
          </cell>
          <cell r="D1234" t="str">
            <v>2015</v>
          </cell>
          <cell r="E1234" t="str">
            <v>FTFY_EARNERS</v>
          </cell>
          <cell r="F1234" t="str">
            <v>L4</v>
          </cell>
          <cell r="G1234" t="str">
            <v>F</v>
          </cell>
          <cell r="H1234" t="str">
            <v>Y35T44</v>
          </cell>
          <cell r="I1234" t="str">
            <v>EUR</v>
          </cell>
          <cell r="J1234">
            <v>8744.6748046875</v>
          </cell>
          <cell r="K1234" t="str">
            <v>Sample Survey</v>
          </cell>
        </row>
        <row r="1235">
          <cell r="A1235" t="str">
            <v>Estonia-L4-F-Y45T54</v>
          </cell>
          <cell r="B1235" t="str">
            <v>EST</v>
          </cell>
          <cell r="C1235" t="str">
            <v>Estonia</v>
          </cell>
          <cell r="D1235" t="str">
            <v>2015</v>
          </cell>
          <cell r="E1235" t="str">
            <v>FTFY_EARNERS</v>
          </cell>
          <cell r="F1235" t="str">
            <v>L4</v>
          </cell>
          <cell r="G1235" t="str">
            <v>F</v>
          </cell>
          <cell r="H1235" t="str">
            <v>Y45T54</v>
          </cell>
          <cell r="I1235" t="str">
            <v>EUR</v>
          </cell>
          <cell r="J1235">
            <v>7870.5341796875</v>
          </cell>
          <cell r="K1235" t="str">
            <v>Sample Survey</v>
          </cell>
        </row>
        <row r="1236">
          <cell r="A1236" t="str">
            <v>Estonia-L4-F-Y55T64</v>
          </cell>
          <cell r="B1236" t="str">
            <v>EST</v>
          </cell>
          <cell r="C1236" t="str">
            <v>Estonia</v>
          </cell>
          <cell r="D1236" t="str">
            <v>2015</v>
          </cell>
          <cell r="E1236" t="str">
            <v>FTFY_EARNERS</v>
          </cell>
          <cell r="F1236" t="str">
            <v>L4</v>
          </cell>
          <cell r="G1236" t="str">
            <v>F</v>
          </cell>
          <cell r="H1236" t="str">
            <v>Y55T64</v>
          </cell>
          <cell r="I1236" t="str">
            <v>EUR</v>
          </cell>
          <cell r="J1236">
            <v>7200.11767578125</v>
          </cell>
          <cell r="K1236" t="str">
            <v>Sample Survey</v>
          </cell>
        </row>
        <row r="1237">
          <cell r="A1237" t="str">
            <v>Estonia-L4-M-Y25T34</v>
          </cell>
          <cell r="B1237" t="str">
            <v>EST</v>
          </cell>
          <cell r="C1237" t="str">
            <v>Estonia</v>
          </cell>
          <cell r="D1237" t="str">
            <v>2015</v>
          </cell>
          <cell r="E1237" t="str">
            <v>FTFY_EARNERS</v>
          </cell>
          <cell r="F1237" t="str">
            <v>L4</v>
          </cell>
          <cell r="G1237" t="str">
            <v>M</v>
          </cell>
          <cell r="H1237" t="str">
            <v>Y25T34</v>
          </cell>
          <cell r="I1237" t="str">
            <v>EUR</v>
          </cell>
          <cell r="J1237">
            <v>12562.474609375</v>
          </cell>
          <cell r="K1237" t="str">
            <v>Sample Survey</v>
          </cell>
        </row>
        <row r="1238">
          <cell r="A1238" t="str">
            <v>Estonia-L4-M-Y25T64</v>
          </cell>
          <cell r="B1238" t="str">
            <v>EST</v>
          </cell>
          <cell r="C1238" t="str">
            <v>Estonia</v>
          </cell>
          <cell r="D1238" t="str">
            <v>2015</v>
          </cell>
          <cell r="E1238" t="str">
            <v>FTFY_EARNERS</v>
          </cell>
          <cell r="F1238" t="str">
            <v>L4</v>
          </cell>
          <cell r="G1238" t="str">
            <v>M</v>
          </cell>
          <cell r="H1238" t="str">
            <v>Y25T64</v>
          </cell>
          <cell r="I1238" t="str">
            <v>EUR</v>
          </cell>
          <cell r="J1238">
            <v>12070.6337890625</v>
          </cell>
          <cell r="K1238" t="str">
            <v>Sample Survey</v>
          </cell>
        </row>
        <row r="1239">
          <cell r="A1239" t="str">
            <v>Estonia-L4-M-Y35T44</v>
          </cell>
          <cell r="B1239" t="str">
            <v>EST</v>
          </cell>
          <cell r="C1239" t="str">
            <v>Estonia</v>
          </cell>
          <cell r="D1239" t="str">
            <v>2015</v>
          </cell>
          <cell r="E1239" t="str">
            <v>FTFY_EARNERS</v>
          </cell>
          <cell r="F1239" t="str">
            <v>L4</v>
          </cell>
          <cell r="G1239" t="str">
            <v>M</v>
          </cell>
          <cell r="H1239" t="str">
            <v>Y35T44</v>
          </cell>
          <cell r="I1239" t="str">
            <v>EUR</v>
          </cell>
          <cell r="J1239">
            <v>13085.736328125</v>
          </cell>
          <cell r="K1239" t="str">
            <v>Sample Survey</v>
          </cell>
        </row>
        <row r="1240">
          <cell r="A1240" t="str">
            <v>Estonia-L4-M-Y45T54</v>
          </cell>
          <cell r="B1240" t="str">
            <v>EST</v>
          </cell>
          <cell r="C1240" t="str">
            <v>Estonia</v>
          </cell>
          <cell r="D1240" t="str">
            <v>2015</v>
          </cell>
          <cell r="E1240" t="str">
            <v>FTFY_EARNERS</v>
          </cell>
          <cell r="F1240" t="str">
            <v>L4</v>
          </cell>
          <cell r="G1240" t="str">
            <v>M</v>
          </cell>
          <cell r="H1240" t="str">
            <v>Y45T54</v>
          </cell>
          <cell r="I1240" t="str">
            <v>EUR</v>
          </cell>
          <cell r="J1240">
            <v>12164.5732421875</v>
          </cell>
          <cell r="K1240" t="str">
            <v>Sample Survey</v>
          </cell>
        </row>
        <row r="1241">
          <cell r="A1241" t="str">
            <v>Estonia-L4-M-Y55T64</v>
          </cell>
          <cell r="B1241" t="str">
            <v>EST</v>
          </cell>
          <cell r="C1241" t="str">
            <v>Estonia</v>
          </cell>
          <cell r="D1241" t="str">
            <v>2015</v>
          </cell>
          <cell r="E1241" t="str">
            <v>FTFY_EARNERS</v>
          </cell>
          <cell r="F1241" t="str">
            <v>L4</v>
          </cell>
          <cell r="G1241" t="str">
            <v>M</v>
          </cell>
          <cell r="H1241" t="str">
            <v>Y55T64</v>
          </cell>
          <cell r="I1241" t="str">
            <v>EUR</v>
          </cell>
          <cell r="J1241">
            <v>9740.533203125</v>
          </cell>
          <cell r="K1241" t="str">
            <v>Sample Survey</v>
          </cell>
        </row>
        <row r="1242">
          <cell r="A1242" t="str">
            <v>Estonia-L4-T-Y25T34</v>
          </cell>
          <cell r="B1242" t="str">
            <v>EST</v>
          </cell>
          <cell r="C1242" t="str">
            <v>Estonia</v>
          </cell>
          <cell r="D1242" t="str">
            <v>2015</v>
          </cell>
          <cell r="E1242" t="str">
            <v>FTFY_EARNERS</v>
          </cell>
          <cell r="F1242" t="str">
            <v>L4</v>
          </cell>
          <cell r="G1242" t="str">
            <v>T</v>
          </cell>
          <cell r="H1242" t="str">
            <v>Y25T34</v>
          </cell>
          <cell r="I1242" t="str">
            <v>EUR</v>
          </cell>
          <cell r="J1242">
            <v>11042.0673828125</v>
          </cell>
          <cell r="K1242" t="str">
            <v>Sample Survey</v>
          </cell>
        </row>
        <row r="1243">
          <cell r="A1243" t="str">
            <v>Estonia-L4-T-Y25T64</v>
          </cell>
          <cell r="B1243" t="str">
            <v>EST</v>
          </cell>
          <cell r="C1243" t="str">
            <v>Estonia</v>
          </cell>
          <cell r="D1243" t="str">
            <v>2015</v>
          </cell>
          <cell r="E1243" t="str">
            <v>FTFY_EARNERS</v>
          </cell>
          <cell r="F1243" t="str">
            <v>L4</v>
          </cell>
          <cell r="G1243" t="str">
            <v>T</v>
          </cell>
          <cell r="H1243" t="str">
            <v>Y25T64</v>
          </cell>
          <cell r="I1243" t="str">
            <v>EUR</v>
          </cell>
          <cell r="J1243">
            <v>9860.853515625</v>
          </cell>
          <cell r="K1243" t="str">
            <v>Sample Survey</v>
          </cell>
        </row>
        <row r="1244">
          <cell r="A1244" t="str">
            <v>Estonia-L4-T-Y35T44</v>
          </cell>
          <cell r="B1244" t="str">
            <v>EST</v>
          </cell>
          <cell r="C1244" t="str">
            <v>Estonia</v>
          </cell>
          <cell r="D1244" t="str">
            <v>2015</v>
          </cell>
          <cell r="E1244" t="str">
            <v>FTFY_EARNERS</v>
          </cell>
          <cell r="F1244" t="str">
            <v>L4</v>
          </cell>
          <cell r="G1244" t="str">
            <v>T</v>
          </cell>
          <cell r="H1244" t="str">
            <v>Y35T44</v>
          </cell>
          <cell r="I1244" t="str">
            <v>EUR</v>
          </cell>
          <cell r="J1244">
            <v>10752.6689453125</v>
          </cell>
          <cell r="K1244" t="str">
            <v>Sample Survey</v>
          </cell>
        </row>
        <row r="1245">
          <cell r="A1245" t="str">
            <v>Estonia-L4-T-Y45T54</v>
          </cell>
          <cell r="B1245" t="str">
            <v>EST</v>
          </cell>
          <cell r="C1245" t="str">
            <v>Estonia</v>
          </cell>
          <cell r="D1245" t="str">
            <v>2015</v>
          </cell>
          <cell r="E1245" t="str">
            <v>FTFY_EARNERS</v>
          </cell>
          <cell r="F1245" t="str">
            <v>L4</v>
          </cell>
          <cell r="G1245" t="str">
            <v>T</v>
          </cell>
          <cell r="H1245" t="str">
            <v>Y45T54</v>
          </cell>
          <cell r="I1245" t="str">
            <v>EUR</v>
          </cell>
          <cell r="J1245">
            <v>9293.11328125</v>
          </cell>
          <cell r="K1245" t="str">
            <v>Sample Survey</v>
          </cell>
        </row>
        <row r="1246">
          <cell r="A1246" t="str">
            <v>Estonia-L4-T-Y55T64</v>
          </cell>
          <cell r="B1246" t="str">
            <v>EST</v>
          </cell>
          <cell r="C1246" t="str">
            <v>Estonia</v>
          </cell>
          <cell r="D1246" t="str">
            <v>2015</v>
          </cell>
          <cell r="E1246" t="str">
            <v>FTFY_EARNERS</v>
          </cell>
          <cell r="F1246" t="str">
            <v>L4</v>
          </cell>
          <cell r="G1246" t="str">
            <v>T</v>
          </cell>
          <cell r="H1246" t="str">
            <v>Y55T64</v>
          </cell>
          <cell r="I1246" t="str">
            <v>EUR</v>
          </cell>
          <cell r="J1246">
            <v>8147.99169921875</v>
          </cell>
          <cell r="K1246" t="str">
            <v>Sample Survey</v>
          </cell>
        </row>
        <row r="1247">
          <cell r="A1247" t="str">
            <v>Estonia-L5-F-Y25T34</v>
          </cell>
          <cell r="B1247" t="str">
            <v>EST</v>
          </cell>
          <cell r="C1247" t="str">
            <v>Estonia</v>
          </cell>
          <cell r="D1247" t="str">
            <v>2015</v>
          </cell>
          <cell r="E1247" t="str">
            <v>FTFY_EARNERS</v>
          </cell>
          <cell r="F1247" t="str">
            <v>L5</v>
          </cell>
          <cell r="G1247" t="str">
            <v>F</v>
          </cell>
          <cell r="H1247" t="str">
            <v>Y25T34</v>
          </cell>
          <cell r="I1247" t="str">
            <v>EUR</v>
          </cell>
          <cell r="J1247">
            <v>8498.826171875</v>
          </cell>
          <cell r="K1247" t="str">
            <v>Sample Survey</v>
          </cell>
        </row>
        <row r="1248">
          <cell r="A1248" t="str">
            <v>Estonia-L5-F-Y25T64</v>
          </cell>
          <cell r="B1248" t="str">
            <v>EST</v>
          </cell>
          <cell r="C1248" t="str">
            <v>Estonia</v>
          </cell>
          <cell r="D1248" t="str">
            <v>2015</v>
          </cell>
          <cell r="E1248" t="str">
            <v>FTFY_EARNERS</v>
          </cell>
          <cell r="F1248" t="str">
            <v>L5</v>
          </cell>
          <cell r="G1248" t="str">
            <v>F</v>
          </cell>
          <cell r="H1248" t="str">
            <v>Y25T64</v>
          </cell>
          <cell r="I1248" t="str">
            <v>EUR</v>
          </cell>
          <cell r="J1248">
            <v>8872.095703125</v>
          </cell>
          <cell r="K1248" t="str">
            <v>Sample Survey</v>
          </cell>
        </row>
        <row r="1249">
          <cell r="A1249" t="str">
            <v>Estonia-L5-F-Y35T44</v>
          </cell>
          <cell r="B1249" t="str">
            <v>EST</v>
          </cell>
          <cell r="C1249" t="str">
            <v>Estonia</v>
          </cell>
          <cell r="D1249" t="str">
            <v>2015</v>
          </cell>
          <cell r="E1249" t="str">
            <v>FTFY_EARNERS</v>
          </cell>
          <cell r="F1249" t="str">
            <v>L5</v>
          </cell>
          <cell r="G1249" t="str">
            <v>F</v>
          </cell>
          <cell r="H1249" t="str">
            <v>Y35T44</v>
          </cell>
          <cell r="I1249" t="str">
            <v>EUR</v>
          </cell>
          <cell r="J1249">
            <v>9761.64453125</v>
          </cell>
          <cell r="K1249" t="str">
            <v>Sample Survey</v>
          </cell>
        </row>
        <row r="1250">
          <cell r="A1250" t="str">
            <v>Estonia-L5-F-Y45T54</v>
          </cell>
          <cell r="B1250" t="str">
            <v>EST</v>
          </cell>
          <cell r="C1250" t="str">
            <v>Estonia</v>
          </cell>
          <cell r="D1250" t="str">
            <v>2015</v>
          </cell>
          <cell r="E1250" t="str">
            <v>FTFY_EARNERS</v>
          </cell>
          <cell r="F1250" t="str">
            <v>L5</v>
          </cell>
          <cell r="G1250" t="str">
            <v>F</v>
          </cell>
          <cell r="H1250" t="str">
            <v>Y45T54</v>
          </cell>
          <cell r="I1250" t="str">
            <v>EUR</v>
          </cell>
          <cell r="J1250">
            <v>9462.43359375</v>
          </cell>
          <cell r="K1250" t="str">
            <v>Sample Survey</v>
          </cell>
        </row>
        <row r="1251">
          <cell r="A1251" t="str">
            <v>Estonia-L5-F-Y55T64</v>
          </cell>
          <cell r="B1251" t="str">
            <v>EST</v>
          </cell>
          <cell r="C1251" t="str">
            <v>Estonia</v>
          </cell>
          <cell r="D1251" t="str">
            <v>2015</v>
          </cell>
          <cell r="E1251" t="str">
            <v>FTFY_EARNERS</v>
          </cell>
          <cell r="F1251" t="str">
            <v>L5</v>
          </cell>
          <cell r="G1251" t="str">
            <v>F</v>
          </cell>
          <cell r="H1251" t="str">
            <v>Y55T64</v>
          </cell>
          <cell r="I1251" t="str">
            <v>EUR</v>
          </cell>
          <cell r="J1251">
            <v>7718.0751953125</v>
          </cell>
          <cell r="K1251" t="str">
            <v>Sample Survey</v>
          </cell>
        </row>
        <row r="1252">
          <cell r="A1252" t="str">
            <v>Estonia-L5-M-Y25T34</v>
          </cell>
          <cell r="B1252" t="str">
            <v>EST</v>
          </cell>
          <cell r="C1252" t="str">
            <v>Estonia</v>
          </cell>
          <cell r="D1252" t="str">
            <v>2015</v>
          </cell>
          <cell r="E1252" t="str">
            <v>FTFY_EARNERS</v>
          </cell>
          <cell r="F1252" t="str">
            <v>L5</v>
          </cell>
          <cell r="G1252" t="str">
            <v>M</v>
          </cell>
          <cell r="H1252" t="str">
            <v>Y25T34</v>
          </cell>
          <cell r="I1252" t="str">
            <v>EUR</v>
          </cell>
          <cell r="J1252">
            <v>13222.1455078125</v>
          </cell>
          <cell r="K1252" t="str">
            <v>Sample Survey</v>
          </cell>
        </row>
        <row r="1253">
          <cell r="A1253" t="str">
            <v>Estonia-L5-M-Y25T64</v>
          </cell>
          <cell r="B1253" t="str">
            <v>EST</v>
          </cell>
          <cell r="C1253" t="str">
            <v>Estonia</v>
          </cell>
          <cell r="D1253" t="str">
            <v>2015</v>
          </cell>
          <cell r="E1253" t="str">
            <v>FTFY_EARNERS</v>
          </cell>
          <cell r="F1253" t="str">
            <v>L5</v>
          </cell>
          <cell r="G1253" t="str">
            <v>M</v>
          </cell>
          <cell r="H1253" t="str">
            <v>Y25T64</v>
          </cell>
          <cell r="I1253" t="str">
            <v>EUR</v>
          </cell>
          <cell r="J1253">
            <v>13356.728515625</v>
          </cell>
          <cell r="K1253" t="str">
            <v>Sample Survey</v>
          </cell>
        </row>
        <row r="1254">
          <cell r="A1254" t="str">
            <v>Estonia-L5-M-Y35T44</v>
          </cell>
          <cell r="B1254" t="str">
            <v>EST</v>
          </cell>
          <cell r="C1254" t="str">
            <v>Estonia</v>
          </cell>
          <cell r="D1254" t="str">
            <v>2015</v>
          </cell>
          <cell r="E1254" t="str">
            <v>FTFY_EARNERS</v>
          </cell>
          <cell r="F1254" t="str">
            <v>L5</v>
          </cell>
          <cell r="G1254" t="str">
            <v>M</v>
          </cell>
          <cell r="H1254" t="str">
            <v>Y35T44</v>
          </cell>
          <cell r="I1254" t="str">
            <v>EUR</v>
          </cell>
          <cell r="J1254">
            <v>15840.54296875</v>
          </cell>
          <cell r="K1254" t="str">
            <v>Sample Survey</v>
          </cell>
        </row>
        <row r="1255">
          <cell r="A1255" t="str">
            <v>Estonia-L5-M-Y45T54</v>
          </cell>
          <cell r="B1255" t="str">
            <v>EST</v>
          </cell>
          <cell r="C1255" t="str">
            <v>Estonia</v>
          </cell>
          <cell r="D1255" t="str">
            <v>2015</v>
          </cell>
          <cell r="E1255" t="str">
            <v>FTFY_EARNERS</v>
          </cell>
          <cell r="F1255" t="str">
            <v>L5</v>
          </cell>
          <cell r="G1255" t="str">
            <v>M</v>
          </cell>
          <cell r="H1255" t="str">
            <v>Y45T54</v>
          </cell>
          <cell r="I1255" t="str">
            <v>EUR</v>
          </cell>
          <cell r="J1255">
            <v>13966.1728515625</v>
          </cell>
          <cell r="K1255" t="str">
            <v>Sample Survey</v>
          </cell>
        </row>
        <row r="1256">
          <cell r="A1256" t="str">
            <v>Estonia-L5-M-Y55T64</v>
          </cell>
          <cell r="B1256" t="str">
            <v>EST</v>
          </cell>
          <cell r="C1256" t="str">
            <v>Estonia</v>
          </cell>
          <cell r="D1256" t="str">
            <v>2015</v>
          </cell>
          <cell r="E1256" t="str">
            <v>FTFY_EARNERS</v>
          </cell>
          <cell r="F1256" t="str">
            <v>L5</v>
          </cell>
          <cell r="G1256" t="str">
            <v>M</v>
          </cell>
          <cell r="H1256" t="str">
            <v>Y55T64</v>
          </cell>
          <cell r="I1256" t="str">
            <v>EUR</v>
          </cell>
          <cell r="J1256">
            <v>10878.8056640625</v>
          </cell>
          <cell r="K1256" t="str">
            <v>Sample Survey</v>
          </cell>
        </row>
        <row r="1257">
          <cell r="A1257" t="str">
            <v>Estonia-L5-T-Y25T34</v>
          </cell>
          <cell r="B1257" t="str">
            <v>EST</v>
          </cell>
          <cell r="C1257" t="str">
            <v>Estonia</v>
          </cell>
          <cell r="D1257" t="str">
            <v>2015</v>
          </cell>
          <cell r="E1257" t="str">
            <v>FTFY_EARNERS</v>
          </cell>
          <cell r="F1257" t="str">
            <v>L5</v>
          </cell>
          <cell r="G1257" t="str">
            <v>T</v>
          </cell>
          <cell r="H1257" t="str">
            <v>Y25T34</v>
          </cell>
          <cell r="I1257" t="str">
            <v>EUR</v>
          </cell>
          <cell r="J1257">
            <v>10599.8759765625</v>
          </cell>
          <cell r="K1257" t="str">
            <v>Sample Survey</v>
          </cell>
        </row>
        <row r="1258">
          <cell r="A1258" t="str">
            <v>Estonia-L5-T-Y25T64</v>
          </cell>
          <cell r="B1258" t="str">
            <v>EST</v>
          </cell>
          <cell r="C1258" t="str">
            <v>Estonia</v>
          </cell>
          <cell r="D1258" t="str">
            <v>2015</v>
          </cell>
          <cell r="E1258" t="str">
            <v>FTFY_EARNERS</v>
          </cell>
          <cell r="F1258" t="str">
            <v>L5</v>
          </cell>
          <cell r="G1258" t="str">
            <v>T</v>
          </cell>
          <cell r="H1258" t="str">
            <v>Y25T64</v>
          </cell>
          <cell r="I1258" t="str">
            <v>EUR</v>
          </cell>
          <cell r="J1258">
            <v>10392.96484375</v>
          </cell>
          <cell r="K1258" t="str">
            <v>Sample Survey</v>
          </cell>
        </row>
        <row r="1259">
          <cell r="A1259" t="str">
            <v>Estonia-L5-T-Y35T44</v>
          </cell>
          <cell r="B1259" t="str">
            <v>EST</v>
          </cell>
          <cell r="C1259" t="str">
            <v>Estonia</v>
          </cell>
          <cell r="D1259" t="str">
            <v>2015</v>
          </cell>
          <cell r="E1259" t="str">
            <v>FTFY_EARNERS</v>
          </cell>
          <cell r="F1259" t="str">
            <v>L5</v>
          </cell>
          <cell r="G1259" t="str">
            <v>T</v>
          </cell>
          <cell r="H1259" t="str">
            <v>Y35T44</v>
          </cell>
          <cell r="I1259" t="str">
            <v>EUR</v>
          </cell>
          <cell r="J1259">
            <v>12217.66015625</v>
          </cell>
          <cell r="K1259" t="str">
            <v>Sample Survey</v>
          </cell>
        </row>
        <row r="1260">
          <cell r="A1260" t="str">
            <v>Estonia-L5-T-Y45T54</v>
          </cell>
          <cell r="B1260" t="str">
            <v>EST</v>
          </cell>
          <cell r="C1260" t="str">
            <v>Estonia</v>
          </cell>
          <cell r="D1260" t="str">
            <v>2015</v>
          </cell>
          <cell r="E1260" t="str">
            <v>FTFY_EARNERS</v>
          </cell>
          <cell r="F1260" t="str">
            <v>L5</v>
          </cell>
          <cell r="G1260" t="str">
            <v>T</v>
          </cell>
          <cell r="H1260" t="str">
            <v>Y45T54</v>
          </cell>
          <cell r="I1260" t="str">
            <v>EUR</v>
          </cell>
          <cell r="J1260">
            <v>10727.4443359375</v>
          </cell>
          <cell r="K1260" t="str">
            <v>Sample Survey</v>
          </cell>
        </row>
        <row r="1261">
          <cell r="A1261" t="str">
            <v>Estonia-L5-T-Y55T64</v>
          </cell>
          <cell r="B1261" t="str">
            <v>EST</v>
          </cell>
          <cell r="C1261" t="str">
            <v>Estonia</v>
          </cell>
          <cell r="D1261" t="str">
            <v>2015</v>
          </cell>
          <cell r="E1261" t="str">
            <v>FTFY_EARNERS</v>
          </cell>
          <cell r="F1261" t="str">
            <v>L5</v>
          </cell>
          <cell r="G1261" t="str">
            <v>T</v>
          </cell>
          <cell r="H1261" t="str">
            <v>Y55T64</v>
          </cell>
          <cell r="I1261" t="str">
            <v>EUR</v>
          </cell>
          <cell r="J1261">
            <v>8798.09375</v>
          </cell>
          <cell r="K1261" t="str">
            <v>Sample Survey</v>
          </cell>
        </row>
        <row r="1262">
          <cell r="A1262" t="str">
            <v>Estonia-L5T8-F-Y25T34</v>
          </cell>
          <cell r="B1262" t="str">
            <v>EST</v>
          </cell>
          <cell r="C1262" t="str">
            <v>Estonia</v>
          </cell>
          <cell r="D1262" t="str">
            <v>2015</v>
          </cell>
          <cell r="E1262" t="str">
            <v>FTFY_EARNERS</v>
          </cell>
          <cell r="F1262" t="str">
            <v>L5T8</v>
          </cell>
          <cell r="G1262" t="str">
            <v>F</v>
          </cell>
          <cell r="H1262" t="str">
            <v>Y25T34</v>
          </cell>
          <cell r="I1262" t="str">
            <v>EUR</v>
          </cell>
          <cell r="J1262">
            <v>12405.0205078125</v>
          </cell>
          <cell r="K1262" t="str">
            <v>Sample Survey</v>
          </cell>
        </row>
        <row r="1263">
          <cell r="A1263" t="str">
            <v>Estonia-L5T8-F-Y25T64</v>
          </cell>
          <cell r="B1263" t="str">
            <v>EST</v>
          </cell>
          <cell r="C1263" t="str">
            <v>Estonia</v>
          </cell>
          <cell r="D1263" t="str">
            <v>2015</v>
          </cell>
          <cell r="E1263" t="str">
            <v>FTFY_EARNERS</v>
          </cell>
          <cell r="F1263" t="str">
            <v>L5T8</v>
          </cell>
          <cell r="G1263" t="str">
            <v>F</v>
          </cell>
          <cell r="H1263" t="str">
            <v>Y25T64</v>
          </cell>
          <cell r="I1263" t="str">
            <v>EUR</v>
          </cell>
          <cell r="J1263">
            <v>11746.3642578125</v>
          </cell>
          <cell r="K1263" t="str">
            <v>Sample Survey</v>
          </cell>
        </row>
        <row r="1264">
          <cell r="A1264" t="str">
            <v>Estonia-L5T8-F-Y35T44</v>
          </cell>
          <cell r="B1264" t="str">
            <v>EST</v>
          </cell>
          <cell r="C1264" t="str">
            <v>Estonia</v>
          </cell>
          <cell r="D1264" t="str">
            <v>2015</v>
          </cell>
          <cell r="E1264" t="str">
            <v>FTFY_EARNERS</v>
          </cell>
          <cell r="F1264" t="str">
            <v>L5T8</v>
          </cell>
          <cell r="G1264" t="str">
            <v>F</v>
          </cell>
          <cell r="H1264" t="str">
            <v>Y35T44</v>
          </cell>
          <cell r="I1264" t="str">
            <v>EUR</v>
          </cell>
          <cell r="J1264">
            <v>13272.935546875</v>
          </cell>
          <cell r="K1264" t="str">
            <v>Sample Survey</v>
          </cell>
        </row>
        <row r="1265">
          <cell r="A1265" t="str">
            <v>Estonia-L5T8-F-Y45T54</v>
          </cell>
          <cell r="B1265" t="str">
            <v>EST</v>
          </cell>
          <cell r="C1265" t="str">
            <v>Estonia</v>
          </cell>
          <cell r="D1265" t="str">
            <v>2015</v>
          </cell>
          <cell r="E1265" t="str">
            <v>FTFY_EARNERS</v>
          </cell>
          <cell r="F1265" t="str">
            <v>L5T8</v>
          </cell>
          <cell r="G1265" t="str">
            <v>F</v>
          </cell>
          <cell r="H1265" t="str">
            <v>Y45T54</v>
          </cell>
          <cell r="I1265" t="str">
            <v>EUR</v>
          </cell>
          <cell r="J1265">
            <v>11137.4423828125</v>
          </cell>
          <cell r="K1265" t="str">
            <v>Sample Survey</v>
          </cell>
        </row>
        <row r="1266">
          <cell r="A1266" t="str">
            <v>Estonia-L5T8-F-Y55T64</v>
          </cell>
          <cell r="B1266" t="str">
            <v>EST</v>
          </cell>
          <cell r="C1266" t="str">
            <v>Estonia</v>
          </cell>
          <cell r="D1266" t="str">
            <v>2015</v>
          </cell>
          <cell r="E1266" t="str">
            <v>FTFY_EARNERS</v>
          </cell>
          <cell r="F1266" t="str">
            <v>L5T8</v>
          </cell>
          <cell r="G1266" t="str">
            <v>F</v>
          </cell>
          <cell r="H1266" t="str">
            <v>Y55T64</v>
          </cell>
          <cell r="I1266" t="str">
            <v>EUR</v>
          </cell>
          <cell r="J1266">
            <v>10017.3388671875</v>
          </cell>
          <cell r="K1266" t="str">
            <v>Sample Survey</v>
          </cell>
        </row>
        <row r="1267">
          <cell r="A1267" t="str">
            <v>Estonia-L5T8-M-Y25T34</v>
          </cell>
          <cell r="B1267" t="str">
            <v>EST</v>
          </cell>
          <cell r="C1267" t="str">
            <v>Estonia</v>
          </cell>
          <cell r="D1267" t="str">
            <v>2015</v>
          </cell>
          <cell r="E1267" t="str">
            <v>FTFY_EARNERS</v>
          </cell>
          <cell r="F1267" t="str">
            <v>L5T8</v>
          </cell>
          <cell r="G1267" t="str">
            <v>M</v>
          </cell>
          <cell r="H1267" t="str">
            <v>Y25T34</v>
          </cell>
          <cell r="I1267" t="str">
            <v>EUR</v>
          </cell>
          <cell r="J1267">
            <v>19207.966796875</v>
          </cell>
          <cell r="K1267" t="str">
            <v>Sample Survey</v>
          </cell>
        </row>
        <row r="1268">
          <cell r="A1268" t="str">
            <v>Estonia-L5T8-M-Y25T64</v>
          </cell>
          <cell r="B1268" t="str">
            <v>EST</v>
          </cell>
          <cell r="C1268" t="str">
            <v>Estonia</v>
          </cell>
          <cell r="D1268" t="str">
            <v>2015</v>
          </cell>
          <cell r="E1268" t="str">
            <v>FTFY_EARNERS</v>
          </cell>
          <cell r="F1268" t="str">
            <v>L5T8</v>
          </cell>
          <cell r="G1268" t="str">
            <v>M</v>
          </cell>
          <cell r="H1268" t="str">
            <v>Y25T64</v>
          </cell>
          <cell r="I1268" t="str">
            <v>EUR</v>
          </cell>
          <cell r="J1268">
            <v>17556.8515625</v>
          </cell>
          <cell r="K1268" t="str">
            <v>Sample Survey</v>
          </cell>
        </row>
        <row r="1269">
          <cell r="A1269" t="str">
            <v>Estonia-L5T8-M-Y35T44</v>
          </cell>
          <cell r="B1269" t="str">
            <v>EST</v>
          </cell>
          <cell r="C1269" t="str">
            <v>Estonia</v>
          </cell>
          <cell r="D1269" t="str">
            <v>2015</v>
          </cell>
          <cell r="E1269" t="str">
            <v>FTFY_EARNERS</v>
          </cell>
          <cell r="F1269" t="str">
            <v>L5T8</v>
          </cell>
          <cell r="G1269" t="str">
            <v>M</v>
          </cell>
          <cell r="H1269" t="str">
            <v>Y35T44</v>
          </cell>
          <cell r="I1269" t="str">
            <v>EUR</v>
          </cell>
          <cell r="J1269">
            <v>18814.751953125</v>
          </cell>
          <cell r="K1269" t="str">
            <v>Sample Survey</v>
          </cell>
        </row>
        <row r="1270">
          <cell r="A1270" t="str">
            <v>Estonia-L5T8-M-Y45T54</v>
          </cell>
          <cell r="B1270" t="str">
            <v>EST</v>
          </cell>
          <cell r="C1270" t="str">
            <v>Estonia</v>
          </cell>
          <cell r="D1270" t="str">
            <v>2015</v>
          </cell>
          <cell r="E1270" t="str">
            <v>FTFY_EARNERS</v>
          </cell>
          <cell r="F1270" t="str">
            <v>L5T8</v>
          </cell>
          <cell r="G1270" t="str">
            <v>M</v>
          </cell>
          <cell r="H1270" t="str">
            <v>Y45T54</v>
          </cell>
          <cell r="I1270" t="str">
            <v>EUR</v>
          </cell>
          <cell r="J1270">
            <v>16515.630859375</v>
          </cell>
          <cell r="K1270" t="str">
            <v>Sample Survey</v>
          </cell>
        </row>
        <row r="1271">
          <cell r="A1271" t="str">
            <v>Estonia-L5T8-M-Y55T64</v>
          </cell>
          <cell r="B1271" t="str">
            <v>EST</v>
          </cell>
          <cell r="C1271" t="str">
            <v>Estonia</v>
          </cell>
          <cell r="D1271" t="str">
            <v>2015</v>
          </cell>
          <cell r="E1271" t="str">
            <v>FTFY_EARNERS</v>
          </cell>
          <cell r="F1271" t="str">
            <v>L5T8</v>
          </cell>
          <cell r="G1271" t="str">
            <v>M</v>
          </cell>
          <cell r="H1271" t="str">
            <v>Y55T64</v>
          </cell>
          <cell r="I1271" t="str">
            <v>EUR</v>
          </cell>
          <cell r="J1271">
            <v>13868.7529296875</v>
          </cell>
          <cell r="K1271" t="str">
            <v>Sample Survey</v>
          </cell>
        </row>
        <row r="1272">
          <cell r="A1272" t="str">
            <v>Estonia-L5T8-T-Y25T34</v>
          </cell>
          <cell r="B1272" t="str">
            <v>EST</v>
          </cell>
          <cell r="C1272" t="str">
            <v>Estonia</v>
          </cell>
          <cell r="D1272" t="str">
            <v>2015</v>
          </cell>
          <cell r="E1272" t="str">
            <v>FTFY_EARNERS</v>
          </cell>
          <cell r="F1272" t="str">
            <v>L5T8</v>
          </cell>
          <cell r="G1272" t="str">
            <v>T</v>
          </cell>
          <cell r="H1272" t="str">
            <v>Y25T34</v>
          </cell>
          <cell r="I1272" t="str">
            <v>EUR</v>
          </cell>
          <cell r="J1272">
            <v>15501.6474609375</v>
          </cell>
          <cell r="K1272" t="str">
            <v>Sample Survey</v>
          </cell>
        </row>
        <row r="1273">
          <cell r="A1273" t="str">
            <v>Estonia-L5T8-T-Y25T64</v>
          </cell>
          <cell r="B1273" t="str">
            <v>EST</v>
          </cell>
          <cell r="C1273" t="str">
            <v>Estonia</v>
          </cell>
          <cell r="D1273" t="str">
            <v>2015</v>
          </cell>
          <cell r="E1273" t="str">
            <v>FTFY_EARNERS</v>
          </cell>
          <cell r="F1273" t="str">
            <v>L5T8</v>
          </cell>
          <cell r="G1273" t="str">
            <v>T</v>
          </cell>
          <cell r="H1273" t="str">
            <v>Y25T64</v>
          </cell>
          <cell r="I1273" t="str">
            <v>EUR</v>
          </cell>
          <cell r="J1273">
            <v>14075.9052734375</v>
          </cell>
          <cell r="K1273" t="str">
            <v>Sample Survey</v>
          </cell>
        </row>
        <row r="1274">
          <cell r="A1274" t="str">
            <v>Estonia-L5T8-T-Y35T44</v>
          </cell>
          <cell r="B1274" t="str">
            <v>EST</v>
          </cell>
          <cell r="C1274" t="str">
            <v>Estonia</v>
          </cell>
          <cell r="D1274" t="str">
            <v>2015</v>
          </cell>
          <cell r="E1274" t="str">
            <v>FTFY_EARNERS</v>
          </cell>
          <cell r="F1274" t="str">
            <v>L5T8</v>
          </cell>
          <cell r="G1274" t="str">
            <v>T</v>
          </cell>
          <cell r="H1274" t="str">
            <v>Y35T44</v>
          </cell>
          <cell r="I1274" t="str">
            <v>EUR</v>
          </cell>
          <cell r="J1274">
            <v>15735.541015625</v>
          </cell>
          <cell r="K1274" t="str">
            <v>Sample Survey</v>
          </cell>
        </row>
        <row r="1275">
          <cell r="A1275" t="str">
            <v>Estonia-L5T8-T-Y45T54</v>
          </cell>
          <cell r="B1275" t="str">
            <v>EST</v>
          </cell>
          <cell r="C1275" t="str">
            <v>Estonia</v>
          </cell>
          <cell r="D1275" t="str">
            <v>2015</v>
          </cell>
          <cell r="E1275" t="str">
            <v>FTFY_EARNERS</v>
          </cell>
          <cell r="F1275" t="str">
            <v>L5T8</v>
          </cell>
          <cell r="G1275" t="str">
            <v>T</v>
          </cell>
          <cell r="H1275" t="str">
            <v>Y45T54</v>
          </cell>
          <cell r="I1275" t="str">
            <v>EUR</v>
          </cell>
          <cell r="J1275">
            <v>12873.404296875</v>
          </cell>
          <cell r="K1275" t="str">
            <v>Sample Survey</v>
          </cell>
        </row>
        <row r="1276">
          <cell r="A1276" t="str">
            <v>Estonia-L5T8-T-Y55T64</v>
          </cell>
          <cell r="B1276" t="str">
            <v>EST</v>
          </cell>
          <cell r="C1276" t="str">
            <v>Estonia</v>
          </cell>
          <cell r="D1276" t="str">
            <v>2015</v>
          </cell>
          <cell r="E1276" t="str">
            <v>FTFY_EARNERS</v>
          </cell>
          <cell r="F1276" t="str">
            <v>L5T8</v>
          </cell>
          <cell r="G1276" t="str">
            <v>T</v>
          </cell>
          <cell r="H1276" t="str">
            <v>Y55T64</v>
          </cell>
          <cell r="I1276" t="str">
            <v>EUR</v>
          </cell>
          <cell r="J1276">
            <v>11425.7255859375</v>
          </cell>
          <cell r="K1276" t="str">
            <v>Sample Survey</v>
          </cell>
        </row>
        <row r="1277">
          <cell r="A1277" t="str">
            <v>Estonia-L6-F-Y25T34</v>
          </cell>
          <cell r="B1277" t="str">
            <v>EST</v>
          </cell>
          <cell r="C1277" t="str">
            <v>Estonia</v>
          </cell>
          <cell r="D1277" t="str">
            <v>2015</v>
          </cell>
          <cell r="E1277" t="str">
            <v>FTFY_EARNERS</v>
          </cell>
          <cell r="F1277" t="str">
            <v>L6</v>
          </cell>
          <cell r="G1277" t="str">
            <v>F</v>
          </cell>
          <cell r="H1277" t="str">
            <v>Y25T34</v>
          </cell>
          <cell r="I1277" t="str">
            <v>EUR</v>
          </cell>
          <cell r="J1277">
            <v>11383.2265625</v>
          </cell>
          <cell r="K1277" t="str">
            <v>Sample Survey</v>
          </cell>
        </row>
        <row r="1278">
          <cell r="A1278" t="str">
            <v>Estonia-L6-F-Y25T64</v>
          </cell>
          <cell r="B1278" t="str">
            <v>EST</v>
          </cell>
          <cell r="C1278" t="str">
            <v>Estonia</v>
          </cell>
          <cell r="D1278" t="str">
            <v>2015</v>
          </cell>
          <cell r="E1278" t="str">
            <v>FTFY_EARNERS</v>
          </cell>
          <cell r="F1278" t="str">
            <v>L6</v>
          </cell>
          <cell r="G1278" t="str">
            <v>F</v>
          </cell>
          <cell r="H1278" t="str">
            <v>Y25T64</v>
          </cell>
          <cell r="I1278" t="str">
            <v>EUR</v>
          </cell>
          <cell r="J1278">
            <v>11369.0947265625</v>
          </cell>
          <cell r="K1278" t="str">
            <v>Sample Survey</v>
          </cell>
        </row>
        <row r="1279">
          <cell r="A1279" t="str">
            <v>Estonia-L6-F-Y35T44</v>
          </cell>
          <cell r="B1279" t="str">
            <v>EST</v>
          </cell>
          <cell r="C1279" t="str">
            <v>Estonia</v>
          </cell>
          <cell r="D1279" t="str">
            <v>2015</v>
          </cell>
          <cell r="E1279" t="str">
            <v>FTFY_EARNERS</v>
          </cell>
          <cell r="F1279" t="str">
            <v>L6</v>
          </cell>
          <cell r="G1279" t="str">
            <v>F</v>
          </cell>
          <cell r="H1279" t="str">
            <v>Y35T44</v>
          </cell>
          <cell r="I1279" t="str">
            <v>EUR</v>
          </cell>
          <cell r="J1279">
            <v>11398.8515625</v>
          </cell>
          <cell r="K1279" t="str">
            <v>Sample Survey</v>
          </cell>
        </row>
        <row r="1280">
          <cell r="A1280" t="str">
            <v>Estonia-L6-F-Y45T54</v>
          </cell>
          <cell r="B1280" t="str">
            <v>EST</v>
          </cell>
          <cell r="C1280" t="str">
            <v>Estonia</v>
          </cell>
          <cell r="D1280" t="str">
            <v>2015</v>
          </cell>
          <cell r="E1280" t="str">
            <v>FTFY_EARNERS</v>
          </cell>
          <cell r="F1280" t="str">
            <v>L6</v>
          </cell>
          <cell r="G1280" t="str">
            <v>F</v>
          </cell>
          <cell r="H1280" t="str">
            <v>Y45T54</v>
          </cell>
          <cell r="I1280" t="str">
            <v>EUR</v>
          </cell>
          <cell r="J1280">
            <v>11216.951171875</v>
          </cell>
          <cell r="K1280" t="str">
            <v>Sample Survey</v>
          </cell>
        </row>
        <row r="1281">
          <cell r="A1281" t="str">
            <v>Estonia-L6-F-Y55T64</v>
          </cell>
          <cell r="B1281" t="str">
            <v>EST</v>
          </cell>
          <cell r="C1281" t="str">
            <v>Estonia</v>
          </cell>
          <cell r="D1281" t="str">
            <v>2015</v>
          </cell>
          <cell r="E1281" t="str">
            <v>FTFY_EARNERS</v>
          </cell>
          <cell r="F1281" t="str">
            <v>L6</v>
          </cell>
          <cell r="G1281" t="str">
            <v>F</v>
          </cell>
          <cell r="H1281" t="str">
            <v>Y55T64</v>
          </cell>
          <cell r="I1281" t="str">
            <v>EUR</v>
          </cell>
          <cell r="J1281">
            <v>11513.9609375</v>
          </cell>
          <cell r="K1281" t="str">
            <v>Sample Survey</v>
          </cell>
        </row>
        <row r="1282">
          <cell r="A1282" t="str">
            <v>Estonia-L6-M-Y25T34</v>
          </cell>
          <cell r="B1282" t="str">
            <v>EST</v>
          </cell>
          <cell r="C1282" t="str">
            <v>Estonia</v>
          </cell>
          <cell r="D1282" t="str">
            <v>2015</v>
          </cell>
          <cell r="E1282" t="str">
            <v>FTFY_EARNERS</v>
          </cell>
          <cell r="F1282" t="str">
            <v>L6</v>
          </cell>
          <cell r="G1282" t="str">
            <v>M</v>
          </cell>
          <cell r="H1282" t="str">
            <v>Y25T34</v>
          </cell>
          <cell r="I1282" t="str">
            <v>EUR</v>
          </cell>
          <cell r="J1282">
            <v>18805.478515625</v>
          </cell>
          <cell r="K1282" t="str">
            <v>Sample Survey</v>
          </cell>
        </row>
        <row r="1283">
          <cell r="A1283" t="str">
            <v>Estonia-L6-M-Y25T64</v>
          </cell>
          <cell r="B1283" t="str">
            <v>EST</v>
          </cell>
          <cell r="C1283" t="str">
            <v>Estonia</v>
          </cell>
          <cell r="D1283" t="str">
            <v>2015</v>
          </cell>
          <cell r="E1283" t="str">
            <v>FTFY_EARNERS</v>
          </cell>
          <cell r="F1283" t="str">
            <v>L6</v>
          </cell>
          <cell r="G1283" t="str">
            <v>M</v>
          </cell>
          <cell r="H1283" t="str">
            <v>Y25T64</v>
          </cell>
          <cell r="I1283" t="str">
            <v>EUR</v>
          </cell>
          <cell r="J1283">
            <v>18228.36328125</v>
          </cell>
          <cell r="K1283" t="str">
            <v>Sample Survey</v>
          </cell>
        </row>
        <row r="1284">
          <cell r="A1284" t="str">
            <v>Estonia-L6-M-Y35T44</v>
          </cell>
          <cell r="B1284" t="str">
            <v>EST</v>
          </cell>
          <cell r="C1284" t="str">
            <v>Estonia</v>
          </cell>
          <cell r="D1284" t="str">
            <v>2015</v>
          </cell>
          <cell r="E1284" t="str">
            <v>FTFY_EARNERS</v>
          </cell>
          <cell r="F1284" t="str">
            <v>L6</v>
          </cell>
          <cell r="G1284" t="str">
            <v>M</v>
          </cell>
          <cell r="H1284" t="str">
            <v>Y35T44</v>
          </cell>
          <cell r="I1284" t="str">
            <v>EUR</v>
          </cell>
          <cell r="J1284">
            <v>17940.568359375</v>
          </cell>
          <cell r="K1284" t="str">
            <v>Sample Survey</v>
          </cell>
        </row>
        <row r="1285">
          <cell r="A1285" t="str">
            <v>Estonia-L6-M-Y45T54</v>
          </cell>
          <cell r="B1285" t="str">
            <v>EST</v>
          </cell>
          <cell r="C1285" t="str">
            <v>Estonia</v>
          </cell>
          <cell r="D1285" t="str">
            <v>2015</v>
          </cell>
          <cell r="E1285" t="str">
            <v>FTFY_EARNERS</v>
          </cell>
          <cell r="F1285" t="str">
            <v>L6</v>
          </cell>
          <cell r="G1285" t="str">
            <v>M</v>
          </cell>
          <cell r="H1285" t="str">
            <v>Y45T54</v>
          </cell>
          <cell r="I1285" t="str">
            <v>EUR</v>
          </cell>
          <cell r="J1285">
            <v>15516.2939453125</v>
          </cell>
          <cell r="K1285" t="str">
            <v>Sample Survey</v>
          </cell>
        </row>
        <row r="1286">
          <cell r="A1286" t="str">
            <v>Estonia-L6-M-Y55T64</v>
          </cell>
          <cell r="B1286" t="str">
            <v>EST</v>
          </cell>
          <cell r="C1286" t="str">
            <v>Estonia</v>
          </cell>
          <cell r="D1286" t="str">
            <v>2015</v>
          </cell>
          <cell r="E1286" t="str">
            <v>FTFY_EARNERS</v>
          </cell>
          <cell r="F1286" t="str">
            <v>L6</v>
          </cell>
          <cell r="G1286" t="str">
            <v>M</v>
          </cell>
          <cell r="H1286" t="str">
            <v>Y55T64</v>
          </cell>
          <cell r="I1286" t="str">
            <v>EUR</v>
          </cell>
          <cell r="J1286">
            <v>6451.91845703125</v>
          </cell>
          <cell r="K1286" t="str">
            <v>Sample Survey</v>
          </cell>
        </row>
        <row r="1287">
          <cell r="A1287" t="str">
            <v>Estonia-L6-T-Y25T34</v>
          </cell>
          <cell r="B1287" t="str">
            <v>EST</v>
          </cell>
          <cell r="C1287" t="str">
            <v>Estonia</v>
          </cell>
          <cell r="D1287" t="str">
            <v>2015</v>
          </cell>
          <cell r="E1287" t="str">
            <v>FTFY_EARNERS</v>
          </cell>
          <cell r="F1287" t="str">
            <v>L6</v>
          </cell>
          <cell r="G1287" t="str">
            <v>T</v>
          </cell>
          <cell r="H1287" t="str">
            <v>Y25T34</v>
          </cell>
          <cell r="I1287" t="str">
            <v>EUR</v>
          </cell>
          <cell r="J1287">
            <v>14594.87890625</v>
          </cell>
          <cell r="K1287" t="str">
            <v>Sample Survey</v>
          </cell>
        </row>
        <row r="1288">
          <cell r="A1288" t="str">
            <v>Estonia-L6-T-Y25T64</v>
          </cell>
          <cell r="B1288" t="str">
            <v>EST</v>
          </cell>
          <cell r="C1288" t="str">
            <v>Estonia</v>
          </cell>
          <cell r="D1288" t="str">
            <v>2015</v>
          </cell>
          <cell r="E1288" t="str">
            <v>FTFY_EARNERS</v>
          </cell>
          <cell r="F1288" t="str">
            <v>L6</v>
          </cell>
          <cell r="G1288" t="str">
            <v>T</v>
          </cell>
          <cell r="H1288" t="str">
            <v>Y25T64</v>
          </cell>
          <cell r="I1288" t="str">
            <v>EUR</v>
          </cell>
          <cell r="J1288">
            <v>14173.287109375</v>
          </cell>
          <cell r="K1288" t="str">
            <v>Sample Survey</v>
          </cell>
        </row>
        <row r="1289">
          <cell r="A1289" t="str">
            <v>Estonia-L6-T-Y35T44</v>
          </cell>
          <cell r="B1289" t="str">
            <v>EST</v>
          </cell>
          <cell r="C1289" t="str">
            <v>Estonia</v>
          </cell>
          <cell r="D1289" t="str">
            <v>2015</v>
          </cell>
          <cell r="E1289" t="str">
            <v>FTFY_EARNERS</v>
          </cell>
          <cell r="F1289" t="str">
            <v>L6</v>
          </cell>
          <cell r="G1289" t="str">
            <v>T</v>
          </cell>
          <cell r="H1289" t="str">
            <v>Y35T44</v>
          </cell>
          <cell r="I1289" t="str">
            <v>EUR</v>
          </cell>
          <cell r="J1289">
            <v>14133.2509765625</v>
          </cell>
          <cell r="K1289" t="str">
            <v>Sample Survey</v>
          </cell>
        </row>
        <row r="1290">
          <cell r="A1290" t="str">
            <v>Estonia-L6-T-Y45T54</v>
          </cell>
          <cell r="B1290" t="str">
            <v>EST</v>
          </cell>
          <cell r="C1290" t="str">
            <v>Estonia</v>
          </cell>
          <cell r="D1290" t="str">
            <v>2015</v>
          </cell>
          <cell r="E1290" t="str">
            <v>FTFY_EARNERS</v>
          </cell>
          <cell r="F1290" t="str">
            <v>L6</v>
          </cell>
          <cell r="G1290" t="str">
            <v>T</v>
          </cell>
          <cell r="H1290" t="str">
            <v>Y45T54</v>
          </cell>
          <cell r="I1290" t="str">
            <v>EUR</v>
          </cell>
          <cell r="J1290">
            <v>12444.30859375</v>
          </cell>
          <cell r="K1290" t="str">
            <v>Sample Survey</v>
          </cell>
        </row>
        <row r="1291">
          <cell r="A1291" t="str">
            <v>Estonia-L6-T-Y55T64</v>
          </cell>
          <cell r="B1291" t="str">
            <v>EST</v>
          </cell>
          <cell r="C1291" t="str">
            <v>Estonia</v>
          </cell>
          <cell r="D1291" t="str">
            <v>2015</v>
          </cell>
          <cell r="E1291" t="str">
            <v>FTFY_EARNERS</v>
          </cell>
          <cell r="F1291" t="str">
            <v>L6</v>
          </cell>
          <cell r="G1291" t="str">
            <v>T</v>
          </cell>
          <cell r="H1291" t="str">
            <v>Y55T64</v>
          </cell>
          <cell r="I1291" t="str">
            <v>EUR</v>
          </cell>
          <cell r="J1291">
            <v>10692.6357421875</v>
          </cell>
          <cell r="K1291" t="str">
            <v>Sample Survey</v>
          </cell>
        </row>
        <row r="1292">
          <cell r="A1292" t="str">
            <v>Estonia-L6T8-F-Y25T34</v>
          </cell>
          <cell r="B1292" t="str">
            <v>EST</v>
          </cell>
          <cell r="C1292" t="str">
            <v>Estonia</v>
          </cell>
          <cell r="D1292" t="str">
            <v>2015</v>
          </cell>
          <cell r="E1292" t="str">
            <v>FTFY_EARNERS</v>
          </cell>
          <cell r="F1292" t="str">
            <v>L6T8</v>
          </cell>
          <cell r="G1292" t="str">
            <v>F</v>
          </cell>
          <cell r="H1292" t="str">
            <v>Y25T34</v>
          </cell>
          <cell r="I1292" t="str">
            <v>EUR</v>
          </cell>
          <cell r="J1292">
            <v>12510.109375</v>
          </cell>
          <cell r="K1292" t="str">
            <v>Sample Survey</v>
          </cell>
        </row>
        <row r="1293">
          <cell r="A1293" t="str">
            <v>Estonia-L6T8-F-Y25T64</v>
          </cell>
          <cell r="B1293" t="str">
            <v>EST</v>
          </cell>
          <cell r="C1293" t="str">
            <v>Estonia</v>
          </cell>
          <cell r="D1293" t="str">
            <v>2015</v>
          </cell>
          <cell r="E1293" t="str">
            <v>FTFY_EARNERS</v>
          </cell>
          <cell r="F1293" t="str">
            <v>L6T8</v>
          </cell>
          <cell r="G1293" t="str">
            <v>F</v>
          </cell>
          <cell r="H1293" t="str">
            <v>Y25T64</v>
          </cell>
          <cell r="I1293" t="str">
            <v>EUR</v>
          </cell>
          <cell r="J1293">
            <v>12461.259765625</v>
          </cell>
          <cell r="K1293" t="str">
            <v>Sample Survey</v>
          </cell>
        </row>
        <row r="1294">
          <cell r="A1294" t="str">
            <v>Estonia-L6T8-F-Y35T44</v>
          </cell>
          <cell r="B1294" t="str">
            <v>EST</v>
          </cell>
          <cell r="C1294" t="str">
            <v>Estonia</v>
          </cell>
          <cell r="D1294" t="str">
            <v>2015</v>
          </cell>
          <cell r="E1294" t="str">
            <v>FTFY_EARNERS</v>
          </cell>
          <cell r="F1294" t="str">
            <v>L6T8</v>
          </cell>
          <cell r="G1294" t="str">
            <v>F</v>
          </cell>
          <cell r="H1294" t="str">
            <v>Y35T44</v>
          </cell>
          <cell r="I1294" t="str">
            <v>EUR</v>
          </cell>
          <cell r="J1294">
            <v>14028.18359375</v>
          </cell>
          <cell r="K1294" t="str">
            <v>Sample Survey</v>
          </cell>
        </row>
        <row r="1295">
          <cell r="A1295" t="str">
            <v>Estonia-L6T8-F-Y45T54</v>
          </cell>
          <cell r="B1295" t="str">
            <v>EST</v>
          </cell>
          <cell r="C1295" t="str">
            <v>Estonia</v>
          </cell>
          <cell r="D1295" t="str">
            <v>2015</v>
          </cell>
          <cell r="E1295" t="str">
            <v>FTFY_EARNERS</v>
          </cell>
          <cell r="F1295" t="str">
            <v>L6T8</v>
          </cell>
          <cell r="G1295" t="str">
            <v>F</v>
          </cell>
          <cell r="H1295" t="str">
            <v>Y45T54</v>
          </cell>
          <cell r="I1295" t="str">
            <v>EUR</v>
          </cell>
          <cell r="J1295">
            <v>11769.0361328125</v>
          </cell>
          <cell r="K1295" t="str">
            <v>Sample Survey</v>
          </cell>
        </row>
        <row r="1296">
          <cell r="A1296" t="str">
            <v>Estonia-L6T8-F-Y55T64</v>
          </cell>
          <cell r="B1296" t="str">
            <v>EST</v>
          </cell>
          <cell r="C1296" t="str">
            <v>Estonia</v>
          </cell>
          <cell r="D1296" t="str">
            <v>2015</v>
          </cell>
          <cell r="E1296" t="str">
            <v>FTFY_EARNERS</v>
          </cell>
          <cell r="F1296" t="str">
            <v>L6T8</v>
          </cell>
          <cell r="G1296" t="str">
            <v>F</v>
          </cell>
          <cell r="H1296" t="str">
            <v>Y55T64</v>
          </cell>
          <cell r="I1296" t="str">
            <v>EUR</v>
          </cell>
          <cell r="J1296">
            <v>11152.068359375</v>
          </cell>
          <cell r="K1296" t="str">
            <v>Sample Survey</v>
          </cell>
        </row>
        <row r="1297">
          <cell r="A1297" t="str">
            <v>Estonia-L6T8-M-Y25T34</v>
          </cell>
          <cell r="B1297" t="str">
            <v>EST</v>
          </cell>
          <cell r="C1297" t="str">
            <v>Estonia</v>
          </cell>
          <cell r="D1297" t="str">
            <v>2015</v>
          </cell>
          <cell r="E1297" t="str">
            <v>FTFY_EARNERS</v>
          </cell>
          <cell r="F1297" t="str">
            <v>L6T8</v>
          </cell>
          <cell r="G1297" t="str">
            <v>M</v>
          </cell>
          <cell r="H1297" t="str">
            <v>Y25T34</v>
          </cell>
          <cell r="I1297" t="str">
            <v>EUR</v>
          </cell>
          <cell r="J1297">
            <v>19361.310546875</v>
          </cell>
          <cell r="K1297" t="str">
            <v>Sample Survey</v>
          </cell>
        </row>
        <row r="1298">
          <cell r="A1298" t="str">
            <v>Estonia-L6T8-M-Y25T64</v>
          </cell>
          <cell r="B1298" t="str">
            <v>EST</v>
          </cell>
          <cell r="C1298" t="str">
            <v>Estonia</v>
          </cell>
          <cell r="D1298" t="str">
            <v>2015</v>
          </cell>
          <cell r="E1298" t="str">
            <v>FTFY_EARNERS</v>
          </cell>
          <cell r="F1298" t="str">
            <v>L6T8</v>
          </cell>
          <cell r="G1298" t="str">
            <v>M</v>
          </cell>
          <cell r="H1298" t="str">
            <v>Y25T64</v>
          </cell>
          <cell r="I1298" t="str">
            <v>EUR</v>
          </cell>
          <cell r="J1298">
            <v>18313.970703125</v>
          </cell>
          <cell r="K1298" t="str">
            <v>Sample Survey</v>
          </cell>
        </row>
        <row r="1299">
          <cell r="A1299" t="str">
            <v>Estonia-L6T8-M-Y35T44</v>
          </cell>
          <cell r="B1299" t="str">
            <v>EST</v>
          </cell>
          <cell r="C1299" t="str">
            <v>Estonia</v>
          </cell>
          <cell r="D1299" t="str">
            <v>2015</v>
          </cell>
          <cell r="E1299" t="str">
            <v>FTFY_EARNERS</v>
          </cell>
          <cell r="F1299" t="str">
            <v>L6T8</v>
          </cell>
          <cell r="G1299" t="str">
            <v>M</v>
          </cell>
          <cell r="H1299" t="str">
            <v>Y35T44</v>
          </cell>
          <cell r="I1299" t="str">
            <v>EUR</v>
          </cell>
          <cell r="J1299">
            <v>19339.818359375</v>
          </cell>
          <cell r="K1299" t="str">
            <v>Sample Survey</v>
          </cell>
        </row>
        <row r="1300">
          <cell r="A1300" t="str">
            <v>Estonia-L6T8-M-Y45T54</v>
          </cell>
          <cell r="B1300" t="str">
            <v>EST</v>
          </cell>
          <cell r="C1300" t="str">
            <v>Estonia</v>
          </cell>
          <cell r="D1300" t="str">
            <v>2015</v>
          </cell>
          <cell r="E1300" t="str">
            <v>FTFY_EARNERS</v>
          </cell>
          <cell r="F1300" t="str">
            <v>L6T8</v>
          </cell>
          <cell r="G1300" t="str">
            <v>M</v>
          </cell>
          <cell r="H1300" t="str">
            <v>Y45T54</v>
          </cell>
          <cell r="I1300" t="str">
            <v>EUR</v>
          </cell>
          <cell r="J1300">
            <v>17252.734375</v>
          </cell>
          <cell r="K1300" t="str">
            <v>Sample Survey</v>
          </cell>
        </row>
        <row r="1301">
          <cell r="A1301" t="str">
            <v>Estonia-L6T8-M-Y55T64</v>
          </cell>
          <cell r="B1301" t="str">
            <v>EST</v>
          </cell>
          <cell r="C1301" t="str">
            <v>Estonia</v>
          </cell>
          <cell r="D1301" t="str">
            <v>2015</v>
          </cell>
          <cell r="E1301" t="str">
            <v>FTFY_EARNERS</v>
          </cell>
          <cell r="F1301" t="str">
            <v>L6T8</v>
          </cell>
          <cell r="G1301" t="str">
            <v>M</v>
          </cell>
          <cell r="H1301" t="str">
            <v>Y55T64</v>
          </cell>
          <cell r="I1301" t="str">
            <v>EUR</v>
          </cell>
          <cell r="J1301">
            <v>15132.1103515625</v>
          </cell>
          <cell r="K1301" t="str">
            <v>Sample Survey</v>
          </cell>
        </row>
        <row r="1302">
          <cell r="A1302" t="str">
            <v>Estonia-L6T8-T-Y25T34</v>
          </cell>
          <cell r="B1302" t="str">
            <v>EST</v>
          </cell>
          <cell r="C1302" t="str">
            <v>Estonia</v>
          </cell>
          <cell r="D1302" t="str">
            <v>2015</v>
          </cell>
          <cell r="E1302" t="str">
            <v>FTFY_EARNERS</v>
          </cell>
          <cell r="F1302" t="str">
            <v>L6T8</v>
          </cell>
          <cell r="G1302" t="str">
            <v>T</v>
          </cell>
          <cell r="H1302" t="str">
            <v>Y25T34</v>
          </cell>
          <cell r="I1302" t="str">
            <v>EUR</v>
          </cell>
          <cell r="J1302">
            <v>15630.5654296875</v>
          </cell>
          <cell r="K1302" t="str">
            <v>Sample Survey</v>
          </cell>
        </row>
        <row r="1303">
          <cell r="A1303" t="str">
            <v>Estonia-L6T8-T-Y25T64</v>
          </cell>
          <cell r="B1303" t="str">
            <v>EST</v>
          </cell>
          <cell r="C1303" t="str">
            <v>Estonia</v>
          </cell>
          <cell r="D1303" t="str">
            <v>2015</v>
          </cell>
          <cell r="E1303" t="str">
            <v>FTFY_EARNERS</v>
          </cell>
          <cell r="F1303" t="str">
            <v>L6T8</v>
          </cell>
          <cell r="G1303" t="str">
            <v>T</v>
          </cell>
          <cell r="H1303" t="str">
            <v>Y25T64</v>
          </cell>
          <cell r="I1303" t="str">
            <v>EUR</v>
          </cell>
          <cell r="J1303">
            <v>14887.5009765625</v>
          </cell>
          <cell r="K1303" t="str">
            <v>Sample Survey</v>
          </cell>
        </row>
        <row r="1304">
          <cell r="A1304" t="str">
            <v>Estonia-L6T8-T-Y35T44</v>
          </cell>
          <cell r="B1304" t="str">
            <v>EST</v>
          </cell>
          <cell r="C1304" t="str">
            <v>Estonia</v>
          </cell>
          <cell r="D1304" t="str">
            <v>2015</v>
          </cell>
          <cell r="E1304" t="str">
            <v>FTFY_EARNERS</v>
          </cell>
          <cell r="F1304" t="str">
            <v>L6T8</v>
          </cell>
          <cell r="G1304" t="str">
            <v>T</v>
          </cell>
          <cell r="H1304" t="str">
            <v>Y35T44</v>
          </cell>
          <cell r="I1304" t="str">
            <v>EUR</v>
          </cell>
          <cell r="J1304">
            <v>16430.859375</v>
          </cell>
          <cell r="K1304" t="str">
            <v>Sample Survey</v>
          </cell>
        </row>
        <row r="1305">
          <cell r="A1305" t="str">
            <v>Estonia-L6T8-T-Y45T54</v>
          </cell>
          <cell r="B1305" t="str">
            <v>EST</v>
          </cell>
          <cell r="C1305" t="str">
            <v>Estonia</v>
          </cell>
          <cell r="D1305" t="str">
            <v>2015</v>
          </cell>
          <cell r="E1305" t="str">
            <v>FTFY_EARNERS</v>
          </cell>
          <cell r="F1305" t="str">
            <v>L6T8</v>
          </cell>
          <cell r="G1305" t="str">
            <v>T</v>
          </cell>
          <cell r="H1305" t="str">
            <v>Y45T54</v>
          </cell>
          <cell r="I1305" t="str">
            <v>EUR</v>
          </cell>
          <cell r="J1305">
            <v>13618.5322265625</v>
          </cell>
          <cell r="K1305" t="str">
            <v>Sample Survey</v>
          </cell>
        </row>
        <row r="1306">
          <cell r="A1306" t="str">
            <v>Estonia-L6T8-T-Y55T64</v>
          </cell>
          <cell r="B1306" t="str">
            <v>EST</v>
          </cell>
          <cell r="C1306" t="str">
            <v>Estonia</v>
          </cell>
          <cell r="D1306" t="str">
            <v>2015</v>
          </cell>
          <cell r="E1306" t="str">
            <v>FTFY_EARNERS</v>
          </cell>
          <cell r="F1306" t="str">
            <v>L6T8</v>
          </cell>
          <cell r="G1306" t="str">
            <v>T</v>
          </cell>
          <cell r="H1306" t="str">
            <v>Y55T64</v>
          </cell>
          <cell r="I1306" t="str">
            <v>EUR</v>
          </cell>
          <cell r="J1306">
            <v>12652.5185546875</v>
          </cell>
          <cell r="K1306" t="str">
            <v>Sample Survey</v>
          </cell>
        </row>
        <row r="1307">
          <cell r="A1307" t="str">
            <v>Estonia-L7T8-F-Y25T34</v>
          </cell>
          <cell r="B1307" t="str">
            <v>EST</v>
          </cell>
          <cell r="C1307" t="str">
            <v>Estonia</v>
          </cell>
          <cell r="D1307" t="str">
            <v>2015</v>
          </cell>
          <cell r="E1307" t="str">
            <v>FTFY_EARNERS</v>
          </cell>
          <cell r="F1307" t="str">
            <v>L7T8</v>
          </cell>
          <cell r="G1307" t="str">
            <v>F</v>
          </cell>
          <cell r="H1307" t="str">
            <v>Y25T34</v>
          </cell>
          <cell r="I1307" t="str">
            <v>EUR</v>
          </cell>
          <cell r="J1307">
            <v>14332.5048828125</v>
          </cell>
          <cell r="K1307" t="str">
            <v>Sample Survey</v>
          </cell>
        </row>
        <row r="1308">
          <cell r="A1308" t="str">
            <v>Estonia-L7T8-F-Y25T64</v>
          </cell>
          <cell r="B1308" t="str">
            <v>EST</v>
          </cell>
          <cell r="C1308" t="str">
            <v>Estonia</v>
          </cell>
          <cell r="D1308" t="str">
            <v>2015</v>
          </cell>
          <cell r="E1308" t="str">
            <v>FTFY_EARNERS</v>
          </cell>
          <cell r="F1308" t="str">
            <v>L7T8</v>
          </cell>
          <cell r="G1308" t="str">
            <v>F</v>
          </cell>
          <cell r="H1308" t="str">
            <v>Y25T64</v>
          </cell>
          <cell r="I1308" t="str">
            <v>EUR</v>
          </cell>
          <cell r="J1308">
            <v>13019.201171875</v>
          </cell>
          <cell r="K1308" t="str">
            <v>Sample Survey</v>
          </cell>
        </row>
        <row r="1309">
          <cell r="A1309" t="str">
            <v>Estonia-L7T8-F-Y35T44</v>
          </cell>
          <cell r="B1309" t="str">
            <v>EST</v>
          </cell>
          <cell r="C1309" t="str">
            <v>Estonia</v>
          </cell>
          <cell r="D1309" t="str">
            <v>2015</v>
          </cell>
          <cell r="E1309" t="str">
            <v>FTFY_EARNERS</v>
          </cell>
          <cell r="F1309" t="str">
            <v>L7T8</v>
          </cell>
          <cell r="G1309" t="str">
            <v>F</v>
          </cell>
          <cell r="H1309" t="str">
            <v>Y35T44</v>
          </cell>
          <cell r="I1309" t="str">
            <v>EUR</v>
          </cell>
          <cell r="J1309">
            <v>15646.1962890625</v>
          </cell>
          <cell r="K1309" t="str">
            <v>Sample Survey</v>
          </cell>
        </row>
        <row r="1310">
          <cell r="A1310" t="str">
            <v>Estonia-L7T8-F-Y45T54</v>
          </cell>
          <cell r="B1310" t="str">
            <v>EST</v>
          </cell>
          <cell r="C1310" t="str">
            <v>Estonia</v>
          </cell>
          <cell r="D1310" t="str">
            <v>2015</v>
          </cell>
          <cell r="E1310" t="str">
            <v>FTFY_EARNERS</v>
          </cell>
          <cell r="F1310" t="str">
            <v>L7T8</v>
          </cell>
          <cell r="G1310" t="str">
            <v>F</v>
          </cell>
          <cell r="H1310" t="str">
            <v>Y45T54</v>
          </cell>
          <cell r="I1310" t="str">
            <v>EUR</v>
          </cell>
          <cell r="J1310">
            <v>11880.3115234375</v>
          </cell>
          <cell r="K1310" t="str">
            <v>Sample Survey</v>
          </cell>
        </row>
        <row r="1311">
          <cell r="A1311" t="str">
            <v>Estonia-L7T8-F-Y55T64</v>
          </cell>
          <cell r="B1311" t="str">
            <v>EST</v>
          </cell>
          <cell r="C1311" t="str">
            <v>Estonia</v>
          </cell>
          <cell r="D1311" t="str">
            <v>2015</v>
          </cell>
          <cell r="E1311" t="str">
            <v>FTFY_EARNERS</v>
          </cell>
          <cell r="F1311" t="str">
            <v>L7T8</v>
          </cell>
          <cell r="G1311" t="str">
            <v>F</v>
          </cell>
          <cell r="H1311" t="str">
            <v>Y55T64</v>
          </cell>
          <cell r="I1311" t="str">
            <v>EUR</v>
          </cell>
          <cell r="J1311">
            <v>11136.4619140625</v>
          </cell>
          <cell r="K1311" t="str">
            <v>Sample Survey</v>
          </cell>
        </row>
        <row r="1312">
          <cell r="A1312" t="str">
            <v>Estonia-L7T8-M-Y25T34</v>
          </cell>
          <cell r="B1312" t="str">
            <v>EST</v>
          </cell>
          <cell r="C1312" t="str">
            <v>Estonia</v>
          </cell>
          <cell r="D1312" t="str">
            <v>2015</v>
          </cell>
          <cell r="E1312" t="str">
            <v>FTFY_EARNERS</v>
          </cell>
          <cell r="F1312" t="str">
            <v>L7T8</v>
          </cell>
          <cell r="G1312" t="str">
            <v>M</v>
          </cell>
          <cell r="H1312" t="str">
            <v>Y25T34</v>
          </cell>
          <cell r="I1312" t="str">
            <v>EUR</v>
          </cell>
          <cell r="J1312">
            <v>20079.2265625</v>
          </cell>
          <cell r="K1312" t="str">
            <v>Sample Survey</v>
          </cell>
        </row>
        <row r="1313">
          <cell r="A1313" t="str">
            <v>Estonia-L7T8-M-Y25T64</v>
          </cell>
          <cell r="B1313" t="str">
            <v>EST</v>
          </cell>
          <cell r="C1313" t="str">
            <v>Estonia</v>
          </cell>
          <cell r="D1313" t="str">
            <v>2015</v>
          </cell>
          <cell r="E1313" t="str">
            <v>FTFY_EARNERS</v>
          </cell>
          <cell r="F1313" t="str">
            <v>L7T8</v>
          </cell>
          <cell r="G1313" t="str">
            <v>M</v>
          </cell>
          <cell r="H1313" t="str">
            <v>Y25T64</v>
          </cell>
          <cell r="I1313" t="str">
            <v>EUR</v>
          </cell>
          <cell r="J1313">
            <v>18356.171875</v>
          </cell>
          <cell r="K1313" t="str">
            <v>Sample Survey</v>
          </cell>
        </row>
        <row r="1314">
          <cell r="A1314" t="str">
            <v>Estonia-L7T8-M-Y35T44</v>
          </cell>
          <cell r="B1314" t="str">
            <v>EST</v>
          </cell>
          <cell r="C1314" t="str">
            <v>Estonia</v>
          </cell>
          <cell r="D1314" t="str">
            <v>2015</v>
          </cell>
          <cell r="E1314" t="str">
            <v>FTFY_EARNERS</v>
          </cell>
          <cell r="F1314" t="str">
            <v>L7T8</v>
          </cell>
          <cell r="G1314" t="str">
            <v>M</v>
          </cell>
          <cell r="H1314" t="str">
            <v>Y35T44</v>
          </cell>
          <cell r="I1314" t="str">
            <v>EUR</v>
          </cell>
          <cell r="J1314">
            <v>20032.88671875</v>
          </cell>
          <cell r="K1314" t="str">
            <v>Sample Survey</v>
          </cell>
        </row>
        <row r="1315">
          <cell r="A1315" t="str">
            <v>Estonia-L7T8-M-Y45T54</v>
          </cell>
          <cell r="B1315" t="str">
            <v>EST</v>
          </cell>
          <cell r="C1315" t="str">
            <v>Estonia</v>
          </cell>
          <cell r="D1315" t="str">
            <v>2015</v>
          </cell>
          <cell r="E1315" t="str">
            <v>FTFY_EARNERS</v>
          </cell>
          <cell r="F1315" t="str">
            <v>L7T8</v>
          </cell>
          <cell r="G1315" t="str">
            <v>M</v>
          </cell>
          <cell r="H1315" t="str">
            <v>Y45T54</v>
          </cell>
          <cell r="I1315" t="str">
            <v>EUR</v>
          </cell>
          <cell r="J1315">
            <v>17516.70703125</v>
          </cell>
          <cell r="K1315" t="str">
            <v>Sample Survey</v>
          </cell>
        </row>
        <row r="1316">
          <cell r="A1316" t="str">
            <v>Estonia-L7T8-M-Y55T64</v>
          </cell>
          <cell r="B1316" t="str">
            <v>EST</v>
          </cell>
          <cell r="C1316" t="str">
            <v>Estonia</v>
          </cell>
          <cell r="D1316" t="str">
            <v>2015</v>
          </cell>
          <cell r="E1316" t="str">
            <v>FTFY_EARNERS</v>
          </cell>
          <cell r="F1316" t="str">
            <v>L7T8</v>
          </cell>
          <cell r="G1316" t="str">
            <v>M</v>
          </cell>
          <cell r="H1316" t="str">
            <v>Y55T64</v>
          </cell>
          <cell r="I1316" t="str">
            <v>EUR</v>
          </cell>
          <cell r="J1316">
            <v>15248.5009765625</v>
          </cell>
          <cell r="K1316" t="str">
            <v>Sample Survey</v>
          </cell>
        </row>
        <row r="1317">
          <cell r="A1317" t="str">
            <v>Estonia-L7T8-T-Y25T34</v>
          </cell>
          <cell r="B1317" t="str">
            <v>EST</v>
          </cell>
          <cell r="C1317" t="str">
            <v>Estonia</v>
          </cell>
          <cell r="D1317" t="str">
            <v>2015</v>
          </cell>
          <cell r="E1317" t="str">
            <v>FTFY_EARNERS</v>
          </cell>
          <cell r="F1317" t="str">
            <v>L7T8</v>
          </cell>
          <cell r="G1317" t="str">
            <v>T</v>
          </cell>
          <cell r="H1317" t="str">
            <v>Y25T34</v>
          </cell>
          <cell r="I1317" t="str">
            <v>EUR</v>
          </cell>
          <cell r="J1317">
            <v>17140.837890625</v>
          </cell>
          <cell r="K1317" t="str">
            <v>Sample Survey</v>
          </cell>
        </row>
        <row r="1318">
          <cell r="A1318" t="str">
            <v>Estonia-L7T8-T-Y25T64</v>
          </cell>
          <cell r="B1318" t="str">
            <v>EST</v>
          </cell>
          <cell r="C1318" t="str">
            <v>Estonia</v>
          </cell>
          <cell r="D1318" t="str">
            <v>2015</v>
          </cell>
          <cell r="E1318" t="str">
            <v>FTFY_EARNERS</v>
          </cell>
          <cell r="F1318" t="str">
            <v>L7T8</v>
          </cell>
          <cell r="G1318" t="str">
            <v>T</v>
          </cell>
          <cell r="H1318" t="str">
            <v>Y25T64</v>
          </cell>
          <cell r="I1318" t="str">
            <v>EUR</v>
          </cell>
          <cell r="J1318">
            <v>15247.0205078125</v>
          </cell>
          <cell r="K1318" t="str">
            <v>Sample Survey</v>
          </cell>
        </row>
        <row r="1319">
          <cell r="A1319" t="str">
            <v>Estonia-L7T8-T-Y35T44</v>
          </cell>
          <cell r="B1319" t="str">
            <v>EST</v>
          </cell>
          <cell r="C1319" t="str">
            <v>Estonia</v>
          </cell>
          <cell r="D1319" t="str">
            <v>2015</v>
          </cell>
          <cell r="E1319" t="str">
            <v>FTFY_EARNERS</v>
          </cell>
          <cell r="F1319" t="str">
            <v>L7T8</v>
          </cell>
          <cell r="G1319" t="str">
            <v>T</v>
          </cell>
          <cell r="H1319" t="str">
            <v>Y35T44</v>
          </cell>
          <cell r="I1319" t="str">
            <v>EUR</v>
          </cell>
          <cell r="J1319">
            <v>17714.671875</v>
          </cell>
          <cell r="K1319" t="str">
            <v>Sample Survey</v>
          </cell>
        </row>
        <row r="1320">
          <cell r="A1320" t="str">
            <v>Estonia-L7T8-T-Y45T54</v>
          </cell>
          <cell r="B1320" t="str">
            <v>EST</v>
          </cell>
          <cell r="C1320" t="str">
            <v>Estonia</v>
          </cell>
          <cell r="D1320" t="str">
            <v>2015</v>
          </cell>
          <cell r="E1320" t="str">
            <v>FTFY_EARNERS</v>
          </cell>
          <cell r="F1320" t="str">
            <v>L7T8</v>
          </cell>
          <cell r="G1320" t="str">
            <v>T</v>
          </cell>
          <cell r="H1320" t="str">
            <v>Y45T54</v>
          </cell>
          <cell r="I1320" t="str">
            <v>EUR</v>
          </cell>
          <cell r="J1320">
            <v>13835.0654296875</v>
          </cell>
          <cell r="K1320" t="str">
            <v>Sample Survey</v>
          </cell>
        </row>
        <row r="1321">
          <cell r="A1321" t="str">
            <v>Estonia-L7T8-T-Y55T64</v>
          </cell>
          <cell r="B1321" t="str">
            <v>EST</v>
          </cell>
          <cell r="C1321" t="str">
            <v>Estonia</v>
          </cell>
          <cell r="D1321" t="str">
            <v>2015</v>
          </cell>
          <cell r="E1321" t="str">
            <v>FTFY_EARNERS</v>
          </cell>
          <cell r="F1321" t="str">
            <v>L7T8</v>
          </cell>
          <cell r="G1321" t="str">
            <v>T</v>
          </cell>
          <cell r="H1321" t="str">
            <v>Y55T64</v>
          </cell>
          <cell r="I1321" t="str">
            <v>EUR</v>
          </cell>
          <cell r="J1321">
            <v>12714.6826171875</v>
          </cell>
          <cell r="K1321" t="str">
            <v>Sample Survey</v>
          </cell>
        </row>
        <row r="1322">
          <cell r="A1322" t="str">
            <v>Finland-L3-F-Y25T34</v>
          </cell>
          <cell r="B1322" t="str">
            <v>FIN</v>
          </cell>
          <cell r="C1322" t="str">
            <v>Finland</v>
          </cell>
          <cell r="D1322" t="str">
            <v>2014</v>
          </cell>
          <cell r="E1322" t="str">
            <v>FTFY_EARNERS</v>
          </cell>
          <cell r="F1322" t="str">
            <v>L3</v>
          </cell>
          <cell r="G1322" t="str">
            <v>F</v>
          </cell>
          <cell r="H1322" t="str">
            <v>Y25T34</v>
          </cell>
          <cell r="I1322" t="str">
            <v>EUR</v>
          </cell>
          <cell r="J1322">
            <v>29434.01171875</v>
          </cell>
          <cell r="K1322" t="str">
            <v>Tax Register(s)</v>
          </cell>
        </row>
        <row r="1323">
          <cell r="A1323" t="str">
            <v>Finland-L3-F-Y25T64</v>
          </cell>
          <cell r="B1323" t="str">
            <v>FIN</v>
          </cell>
          <cell r="C1323" t="str">
            <v>Finland</v>
          </cell>
          <cell r="D1323" t="str">
            <v>2014</v>
          </cell>
          <cell r="E1323" t="str">
            <v>FTFY_EARNERS</v>
          </cell>
          <cell r="F1323" t="str">
            <v>L3</v>
          </cell>
          <cell r="G1323" t="str">
            <v>F</v>
          </cell>
          <cell r="H1323" t="str">
            <v>Y25T64</v>
          </cell>
          <cell r="I1323" t="str">
            <v>EUR</v>
          </cell>
          <cell r="J1323">
            <v>31535.904296875</v>
          </cell>
          <cell r="K1323" t="str">
            <v>Tax Register(s)</v>
          </cell>
        </row>
        <row r="1324">
          <cell r="A1324" t="str">
            <v>Finland-L3-F-Y35T44</v>
          </cell>
          <cell r="B1324" t="str">
            <v>FIN</v>
          </cell>
          <cell r="C1324" t="str">
            <v>Finland</v>
          </cell>
          <cell r="D1324" t="str">
            <v>2014</v>
          </cell>
          <cell r="E1324" t="str">
            <v>FTFY_EARNERS</v>
          </cell>
          <cell r="F1324" t="str">
            <v>L3</v>
          </cell>
          <cell r="G1324" t="str">
            <v>F</v>
          </cell>
          <cell r="H1324" t="str">
            <v>Y35T44</v>
          </cell>
          <cell r="I1324" t="str">
            <v>EUR</v>
          </cell>
          <cell r="J1324">
            <v>31531.53125</v>
          </cell>
          <cell r="K1324" t="str">
            <v>Tax Register(s)</v>
          </cell>
        </row>
        <row r="1325">
          <cell r="A1325" t="str">
            <v>Finland-L3-F-Y45T54</v>
          </cell>
          <cell r="B1325" t="str">
            <v>FIN</v>
          </cell>
          <cell r="C1325" t="str">
            <v>Finland</v>
          </cell>
          <cell r="D1325" t="str">
            <v>2014</v>
          </cell>
          <cell r="E1325" t="str">
            <v>FTFY_EARNERS</v>
          </cell>
          <cell r="F1325" t="str">
            <v>L3</v>
          </cell>
          <cell r="G1325" t="str">
            <v>F</v>
          </cell>
          <cell r="H1325" t="str">
            <v>Y45T54</v>
          </cell>
          <cell r="I1325" t="str">
            <v>EUR</v>
          </cell>
          <cell r="J1325">
            <v>32243.361328125</v>
          </cell>
          <cell r="K1325" t="str">
            <v>Tax Register(s)</v>
          </cell>
        </row>
        <row r="1326">
          <cell r="A1326" t="str">
            <v>Finland-L3-F-Y55T64</v>
          </cell>
          <cell r="B1326" t="str">
            <v>FIN</v>
          </cell>
          <cell r="C1326" t="str">
            <v>Finland</v>
          </cell>
          <cell r="D1326" t="str">
            <v>2014</v>
          </cell>
          <cell r="E1326" t="str">
            <v>FTFY_EARNERS</v>
          </cell>
          <cell r="F1326" t="str">
            <v>L3</v>
          </cell>
          <cell r="G1326" t="str">
            <v>F</v>
          </cell>
          <cell r="H1326" t="str">
            <v>Y55T64</v>
          </cell>
          <cell r="I1326" t="str">
            <v>EUR</v>
          </cell>
          <cell r="J1326">
            <v>32272.515625</v>
          </cell>
          <cell r="K1326" t="str">
            <v>Tax Register(s)</v>
          </cell>
        </row>
        <row r="1327">
          <cell r="A1327" t="str">
            <v>Finland-L3-M-Y25T34</v>
          </cell>
          <cell r="B1327" t="str">
            <v>FIN</v>
          </cell>
          <cell r="C1327" t="str">
            <v>Finland</v>
          </cell>
          <cell r="D1327" t="str">
            <v>2014</v>
          </cell>
          <cell r="E1327" t="str">
            <v>FTFY_EARNERS</v>
          </cell>
          <cell r="F1327" t="str">
            <v>L3</v>
          </cell>
          <cell r="G1327" t="str">
            <v>M</v>
          </cell>
          <cell r="H1327" t="str">
            <v>Y25T34</v>
          </cell>
          <cell r="I1327" t="str">
            <v>EUR</v>
          </cell>
          <cell r="J1327">
            <v>36361.484375</v>
          </cell>
          <cell r="K1327" t="str">
            <v>Tax Register(s)</v>
          </cell>
        </row>
        <row r="1328">
          <cell r="A1328" t="str">
            <v>Finland-L3-M-Y25T64</v>
          </cell>
          <cell r="B1328" t="str">
            <v>FIN</v>
          </cell>
          <cell r="C1328" t="str">
            <v>Finland</v>
          </cell>
          <cell r="D1328" t="str">
            <v>2014</v>
          </cell>
          <cell r="E1328" t="str">
            <v>FTFY_EARNERS</v>
          </cell>
          <cell r="F1328" t="str">
            <v>L3</v>
          </cell>
          <cell r="G1328" t="str">
            <v>M</v>
          </cell>
          <cell r="H1328" t="str">
            <v>Y25T64</v>
          </cell>
          <cell r="I1328" t="str">
            <v>EUR</v>
          </cell>
          <cell r="J1328">
            <v>40073.7265625</v>
          </cell>
          <cell r="K1328" t="str">
            <v>Tax Register(s)</v>
          </cell>
        </row>
        <row r="1329">
          <cell r="A1329" t="str">
            <v>Finland-L3-M-Y35T44</v>
          </cell>
          <cell r="B1329" t="str">
            <v>FIN</v>
          </cell>
          <cell r="C1329" t="str">
            <v>Finland</v>
          </cell>
          <cell r="D1329" t="str">
            <v>2014</v>
          </cell>
          <cell r="E1329" t="str">
            <v>FTFY_EARNERS</v>
          </cell>
          <cell r="F1329" t="str">
            <v>L3</v>
          </cell>
          <cell r="G1329" t="str">
            <v>M</v>
          </cell>
          <cell r="H1329" t="str">
            <v>Y35T44</v>
          </cell>
          <cell r="I1329" t="str">
            <v>EUR</v>
          </cell>
          <cell r="J1329">
            <v>41594.26953125</v>
          </cell>
          <cell r="K1329" t="str">
            <v>Tax Register(s)</v>
          </cell>
        </row>
        <row r="1330">
          <cell r="A1330" t="str">
            <v>Finland-L3-M-Y45T54</v>
          </cell>
          <cell r="B1330" t="str">
            <v>FIN</v>
          </cell>
          <cell r="C1330" t="str">
            <v>Finland</v>
          </cell>
          <cell r="D1330" t="str">
            <v>2014</v>
          </cell>
          <cell r="E1330" t="str">
            <v>FTFY_EARNERS</v>
          </cell>
          <cell r="F1330" t="str">
            <v>L3</v>
          </cell>
          <cell r="G1330" t="str">
            <v>M</v>
          </cell>
          <cell r="H1330" t="str">
            <v>Y45T54</v>
          </cell>
          <cell r="I1330" t="str">
            <v>EUR</v>
          </cell>
          <cell r="J1330">
            <v>41833.79296875</v>
          </cell>
          <cell r="K1330" t="str">
            <v>Tax Register(s)</v>
          </cell>
        </row>
        <row r="1331">
          <cell r="A1331" t="str">
            <v>Finland-L3-M-Y55T64</v>
          </cell>
          <cell r="B1331" t="str">
            <v>FIN</v>
          </cell>
          <cell r="C1331" t="str">
            <v>Finland</v>
          </cell>
          <cell r="D1331" t="str">
            <v>2014</v>
          </cell>
          <cell r="E1331" t="str">
            <v>FTFY_EARNERS</v>
          </cell>
          <cell r="F1331" t="str">
            <v>L3</v>
          </cell>
          <cell r="G1331" t="str">
            <v>M</v>
          </cell>
          <cell r="H1331" t="str">
            <v>Y55T64</v>
          </cell>
          <cell r="I1331" t="str">
            <v>EUR</v>
          </cell>
          <cell r="J1331">
            <v>41018.1640625</v>
          </cell>
          <cell r="K1331" t="str">
            <v>Tax Register(s)</v>
          </cell>
        </row>
        <row r="1332">
          <cell r="A1332" t="str">
            <v>Finland-L3-T-Y25T34</v>
          </cell>
          <cell r="B1332" t="str">
            <v>FIN</v>
          </cell>
          <cell r="C1332" t="str">
            <v>Finland</v>
          </cell>
          <cell r="D1332" t="str">
            <v>2014</v>
          </cell>
          <cell r="E1332" t="str">
            <v>FTFY_EARNERS</v>
          </cell>
          <cell r="F1332" t="str">
            <v>L3</v>
          </cell>
          <cell r="G1332" t="str">
            <v>T</v>
          </cell>
          <cell r="H1332" t="str">
            <v>Y25T34</v>
          </cell>
          <cell r="I1332" t="str">
            <v>EUR</v>
          </cell>
          <cell r="J1332">
            <v>33773.99609375</v>
          </cell>
          <cell r="K1332" t="str">
            <v>Tax Register(s)</v>
          </cell>
        </row>
        <row r="1333">
          <cell r="A1333" t="str">
            <v>Finland-L3-T-Y25T64</v>
          </cell>
          <cell r="B1333" t="str">
            <v>FIN</v>
          </cell>
          <cell r="C1333" t="str">
            <v>Finland</v>
          </cell>
          <cell r="D1333" t="str">
            <v>2014</v>
          </cell>
          <cell r="E1333" t="str">
            <v>FTFY_EARNERS</v>
          </cell>
          <cell r="F1333" t="str">
            <v>L3</v>
          </cell>
          <cell r="G1333" t="str">
            <v>T</v>
          </cell>
          <cell r="H1333" t="str">
            <v>Y25T64</v>
          </cell>
          <cell r="I1333" t="str">
            <v>EUR</v>
          </cell>
          <cell r="J1333">
            <v>36155.70703125</v>
          </cell>
          <cell r="K1333" t="str">
            <v>Tax Register(s)</v>
          </cell>
        </row>
        <row r="1334">
          <cell r="A1334" t="str">
            <v>Finland-L3-T-Y35T44</v>
          </cell>
          <cell r="B1334" t="str">
            <v>FIN</v>
          </cell>
          <cell r="C1334" t="str">
            <v>Finland</v>
          </cell>
          <cell r="D1334" t="str">
            <v>2014</v>
          </cell>
          <cell r="E1334" t="str">
            <v>FTFY_EARNERS</v>
          </cell>
          <cell r="F1334" t="str">
            <v>L3</v>
          </cell>
          <cell r="G1334" t="str">
            <v>T</v>
          </cell>
          <cell r="H1334" t="str">
            <v>Y35T44</v>
          </cell>
          <cell r="I1334" t="str">
            <v>EUR</v>
          </cell>
          <cell r="J1334">
            <v>37500.140625</v>
          </cell>
          <cell r="K1334" t="str">
            <v>Tax Register(s)</v>
          </cell>
        </row>
        <row r="1335">
          <cell r="A1335" t="str">
            <v>Finland-L3-T-Y45T54</v>
          </cell>
          <cell r="B1335" t="str">
            <v>FIN</v>
          </cell>
          <cell r="C1335" t="str">
            <v>Finland</v>
          </cell>
          <cell r="D1335" t="str">
            <v>2014</v>
          </cell>
          <cell r="E1335" t="str">
            <v>FTFY_EARNERS</v>
          </cell>
          <cell r="F1335" t="str">
            <v>L3</v>
          </cell>
          <cell r="G1335" t="str">
            <v>T</v>
          </cell>
          <cell r="H1335" t="str">
            <v>Y45T54</v>
          </cell>
          <cell r="I1335" t="str">
            <v>EUR</v>
          </cell>
          <cell r="J1335">
            <v>37092.46484375</v>
          </cell>
          <cell r="K1335" t="str">
            <v>Tax Register(s)</v>
          </cell>
        </row>
        <row r="1336">
          <cell r="A1336" t="str">
            <v>Finland-L3-T-Y55T64</v>
          </cell>
          <cell r="B1336" t="str">
            <v>FIN</v>
          </cell>
          <cell r="C1336" t="str">
            <v>Finland</v>
          </cell>
          <cell r="D1336" t="str">
            <v>2014</v>
          </cell>
          <cell r="E1336" t="str">
            <v>FTFY_EARNERS</v>
          </cell>
          <cell r="F1336" t="str">
            <v>L3</v>
          </cell>
          <cell r="G1336" t="str">
            <v>T</v>
          </cell>
          <cell r="H1336" t="str">
            <v>Y55T64</v>
          </cell>
          <cell r="I1336" t="str">
            <v>EUR</v>
          </cell>
          <cell r="J1336">
            <v>36051.546875</v>
          </cell>
          <cell r="K1336" t="str">
            <v>Tax Register(s)</v>
          </cell>
        </row>
        <row r="1337">
          <cell r="A1337" t="str">
            <v>Finland-L3T5-F-Y25T34</v>
          </cell>
          <cell r="B1337" t="str">
            <v>FIN</v>
          </cell>
          <cell r="C1337" t="str">
            <v>Finland</v>
          </cell>
          <cell r="D1337" t="str">
            <v>2014</v>
          </cell>
          <cell r="E1337" t="str">
            <v>FTFY_EARNERS</v>
          </cell>
          <cell r="F1337" t="str">
            <v>L3T5</v>
          </cell>
          <cell r="G1337" t="str">
            <v>F</v>
          </cell>
          <cell r="H1337" t="str">
            <v>Y25T34</v>
          </cell>
          <cell r="I1337" t="str">
            <v>EUR</v>
          </cell>
          <cell r="J1337">
            <v>29517.525390625</v>
          </cell>
          <cell r="K1337" t="str">
            <v>Tax Register(s)</v>
          </cell>
        </row>
        <row r="1338">
          <cell r="A1338" t="str">
            <v>Finland-L3T5-F-Y25T64</v>
          </cell>
          <cell r="B1338" t="str">
            <v>FIN</v>
          </cell>
          <cell r="C1338" t="str">
            <v>Finland</v>
          </cell>
          <cell r="D1338" t="str">
            <v>2014</v>
          </cell>
          <cell r="E1338" t="str">
            <v>FTFY_EARNERS</v>
          </cell>
          <cell r="F1338" t="str">
            <v>L3T5</v>
          </cell>
          <cell r="G1338" t="str">
            <v>F</v>
          </cell>
          <cell r="H1338" t="str">
            <v>Y25T64</v>
          </cell>
          <cell r="I1338" t="str">
            <v>EUR</v>
          </cell>
          <cell r="J1338">
            <v>34038.359375</v>
          </cell>
          <cell r="K1338" t="str">
            <v>Tax Register(s)</v>
          </cell>
        </row>
        <row r="1339">
          <cell r="A1339" t="str">
            <v>Finland-L3T5-F-Y35T44</v>
          </cell>
          <cell r="B1339" t="str">
            <v>FIN</v>
          </cell>
          <cell r="C1339" t="str">
            <v>Finland</v>
          </cell>
          <cell r="D1339" t="str">
            <v>2014</v>
          </cell>
          <cell r="E1339" t="str">
            <v>FTFY_EARNERS</v>
          </cell>
          <cell r="F1339" t="str">
            <v>L3T5</v>
          </cell>
          <cell r="G1339" t="str">
            <v>F</v>
          </cell>
          <cell r="H1339" t="str">
            <v>Y35T44</v>
          </cell>
          <cell r="I1339" t="str">
            <v>EUR</v>
          </cell>
          <cell r="J1339">
            <v>33360.19140625</v>
          </cell>
          <cell r="K1339" t="str">
            <v>Tax Register(s)</v>
          </cell>
        </row>
        <row r="1340">
          <cell r="A1340" t="str">
            <v>Finland-L3T5-F-Y45T54</v>
          </cell>
          <cell r="B1340" t="str">
            <v>FIN</v>
          </cell>
          <cell r="C1340" t="str">
            <v>Finland</v>
          </cell>
          <cell r="D1340" t="str">
            <v>2014</v>
          </cell>
          <cell r="E1340" t="str">
            <v>FTFY_EARNERS</v>
          </cell>
          <cell r="F1340" t="str">
            <v>L3T5</v>
          </cell>
          <cell r="G1340" t="str">
            <v>F</v>
          </cell>
          <cell r="H1340" t="str">
            <v>Y45T54</v>
          </cell>
          <cell r="I1340" t="str">
            <v>EUR</v>
          </cell>
          <cell r="J1340">
            <v>35347.51953125</v>
          </cell>
          <cell r="K1340" t="str">
            <v>Tax Register(s)</v>
          </cell>
        </row>
        <row r="1341">
          <cell r="A1341" t="str">
            <v>Finland-L3T5-F-Y55T64</v>
          </cell>
          <cell r="B1341" t="str">
            <v>FIN</v>
          </cell>
          <cell r="C1341" t="str">
            <v>Finland</v>
          </cell>
          <cell r="D1341" t="str">
            <v>2014</v>
          </cell>
          <cell r="E1341" t="str">
            <v>FTFY_EARNERS</v>
          </cell>
          <cell r="F1341" t="str">
            <v>L3T5</v>
          </cell>
          <cell r="G1341" t="str">
            <v>F</v>
          </cell>
          <cell r="H1341" t="str">
            <v>Y55T64</v>
          </cell>
          <cell r="I1341" t="str">
            <v>EUR</v>
          </cell>
          <cell r="J1341">
            <v>34869.01171875</v>
          </cell>
          <cell r="K1341" t="str">
            <v>Tax Register(s)</v>
          </cell>
        </row>
        <row r="1342">
          <cell r="A1342" t="str">
            <v>Finland-L3T5-M-Y25T34</v>
          </cell>
          <cell r="B1342" t="str">
            <v>FIN</v>
          </cell>
          <cell r="C1342" t="str">
            <v>Finland</v>
          </cell>
          <cell r="D1342" t="str">
            <v>2014</v>
          </cell>
          <cell r="E1342" t="str">
            <v>FTFY_EARNERS</v>
          </cell>
          <cell r="F1342" t="str">
            <v>L3T5</v>
          </cell>
          <cell r="G1342" t="str">
            <v>M</v>
          </cell>
          <cell r="H1342" t="str">
            <v>Y25T34</v>
          </cell>
          <cell r="I1342" t="str">
            <v>EUR</v>
          </cell>
          <cell r="J1342">
            <v>36452.80859375</v>
          </cell>
          <cell r="K1342" t="str">
            <v>Tax Register(s)</v>
          </cell>
        </row>
        <row r="1343">
          <cell r="A1343" t="str">
            <v>Finland-L3T5-M-Y25T64</v>
          </cell>
          <cell r="B1343" t="str">
            <v>FIN</v>
          </cell>
          <cell r="C1343" t="str">
            <v>Finland</v>
          </cell>
          <cell r="D1343" t="str">
            <v>2014</v>
          </cell>
          <cell r="E1343" t="str">
            <v>FTFY_EARNERS</v>
          </cell>
          <cell r="F1343" t="str">
            <v>L3T5</v>
          </cell>
          <cell r="G1343" t="str">
            <v>M</v>
          </cell>
          <cell r="H1343" t="str">
            <v>Y25T64</v>
          </cell>
          <cell r="I1343" t="str">
            <v>EUR</v>
          </cell>
          <cell r="J1343">
            <v>42272.9140625</v>
          </cell>
          <cell r="K1343" t="str">
            <v>Tax Register(s)</v>
          </cell>
        </row>
        <row r="1344">
          <cell r="A1344" t="str">
            <v>Finland-L3T5-M-Y35T44</v>
          </cell>
          <cell r="B1344" t="str">
            <v>FIN</v>
          </cell>
          <cell r="C1344" t="str">
            <v>Finland</v>
          </cell>
          <cell r="D1344" t="str">
            <v>2014</v>
          </cell>
          <cell r="E1344" t="str">
            <v>FTFY_EARNERS</v>
          </cell>
          <cell r="F1344" t="str">
            <v>L3T5</v>
          </cell>
          <cell r="G1344" t="str">
            <v>M</v>
          </cell>
          <cell r="H1344" t="str">
            <v>Y35T44</v>
          </cell>
          <cell r="I1344" t="str">
            <v>EUR</v>
          </cell>
          <cell r="J1344">
            <v>42983.3984375</v>
          </cell>
          <cell r="K1344" t="str">
            <v>Tax Register(s)</v>
          </cell>
        </row>
        <row r="1345">
          <cell r="A1345" t="str">
            <v>Finland-L3T5-M-Y45T54</v>
          </cell>
          <cell r="B1345" t="str">
            <v>FIN</v>
          </cell>
          <cell r="C1345" t="str">
            <v>Finland</v>
          </cell>
          <cell r="D1345" t="str">
            <v>2014</v>
          </cell>
          <cell r="E1345" t="str">
            <v>FTFY_EARNERS</v>
          </cell>
          <cell r="F1345" t="str">
            <v>L3T5</v>
          </cell>
          <cell r="G1345" t="str">
            <v>M</v>
          </cell>
          <cell r="H1345" t="str">
            <v>Y45T54</v>
          </cell>
          <cell r="I1345" t="str">
            <v>EUR</v>
          </cell>
          <cell r="J1345">
            <v>44864.27734375</v>
          </cell>
          <cell r="K1345" t="str">
            <v>Tax Register(s)</v>
          </cell>
        </row>
        <row r="1346">
          <cell r="A1346" t="str">
            <v>Finland-L3T5-M-Y55T64</v>
          </cell>
          <cell r="B1346" t="str">
            <v>FIN</v>
          </cell>
          <cell r="C1346" t="str">
            <v>Finland</v>
          </cell>
          <cell r="D1346" t="str">
            <v>2014</v>
          </cell>
          <cell r="E1346" t="str">
            <v>FTFY_EARNERS</v>
          </cell>
          <cell r="F1346" t="str">
            <v>L3T5</v>
          </cell>
          <cell r="G1346" t="str">
            <v>M</v>
          </cell>
          <cell r="H1346" t="str">
            <v>Y55T64</v>
          </cell>
          <cell r="I1346" t="str">
            <v>EUR</v>
          </cell>
          <cell r="J1346">
            <v>44017.06640625</v>
          </cell>
          <cell r="K1346" t="str">
            <v>Tax Register(s)</v>
          </cell>
        </row>
        <row r="1347">
          <cell r="A1347" t="str">
            <v>Finland-L3T5-T-Y25T34</v>
          </cell>
          <cell r="B1347" t="str">
            <v>FIN</v>
          </cell>
          <cell r="C1347" t="str">
            <v>Finland</v>
          </cell>
          <cell r="D1347" t="str">
            <v>2014</v>
          </cell>
          <cell r="E1347" t="str">
            <v>FTFY_EARNERS</v>
          </cell>
          <cell r="F1347" t="str">
            <v>L3T5</v>
          </cell>
          <cell r="G1347" t="str">
            <v>T</v>
          </cell>
          <cell r="H1347" t="str">
            <v>Y25T34</v>
          </cell>
          <cell r="I1347" t="str">
            <v>EUR</v>
          </cell>
          <cell r="J1347">
            <v>33856.93359375</v>
          </cell>
          <cell r="K1347" t="str">
            <v>Tax Register(s)</v>
          </cell>
        </row>
        <row r="1348">
          <cell r="A1348" t="str">
            <v>Finland-L3T5-T-Y25T64</v>
          </cell>
          <cell r="B1348" t="str">
            <v>FIN</v>
          </cell>
          <cell r="C1348" t="str">
            <v>Finland</v>
          </cell>
          <cell r="D1348" t="str">
            <v>2014</v>
          </cell>
          <cell r="E1348" t="str">
            <v>FTFY_EARNERS</v>
          </cell>
          <cell r="F1348" t="str">
            <v>L3T5</v>
          </cell>
          <cell r="G1348" t="str">
            <v>T</v>
          </cell>
          <cell r="H1348" t="str">
            <v>Y25T64</v>
          </cell>
          <cell r="I1348" t="str">
            <v>EUR</v>
          </cell>
          <cell r="J1348">
            <v>38043.14453125</v>
          </cell>
          <cell r="K1348" t="str">
            <v>Tax Register(s)</v>
          </cell>
        </row>
        <row r="1349">
          <cell r="A1349" t="str">
            <v>Finland-L3T5-T-Y35T44</v>
          </cell>
          <cell r="B1349" t="str">
            <v>FIN</v>
          </cell>
          <cell r="C1349" t="str">
            <v>Finland</v>
          </cell>
          <cell r="D1349" t="str">
            <v>2014</v>
          </cell>
          <cell r="E1349" t="str">
            <v>FTFY_EARNERS</v>
          </cell>
          <cell r="F1349" t="str">
            <v>L3T5</v>
          </cell>
          <cell r="G1349" t="str">
            <v>T</v>
          </cell>
          <cell r="H1349" t="str">
            <v>Y35T44</v>
          </cell>
          <cell r="I1349" t="str">
            <v>EUR</v>
          </cell>
          <cell r="J1349">
            <v>38579.1484375</v>
          </cell>
          <cell r="K1349" t="str">
            <v>Tax Register(s)</v>
          </cell>
        </row>
        <row r="1350">
          <cell r="A1350" t="str">
            <v>Finland-L3T5-T-Y45T54</v>
          </cell>
          <cell r="B1350" t="str">
            <v>FIN</v>
          </cell>
          <cell r="C1350" t="str">
            <v>Finland</v>
          </cell>
          <cell r="D1350" t="str">
            <v>2014</v>
          </cell>
          <cell r="E1350" t="str">
            <v>FTFY_EARNERS</v>
          </cell>
          <cell r="F1350" t="str">
            <v>L3T5</v>
          </cell>
          <cell r="G1350" t="str">
            <v>T</v>
          </cell>
          <cell r="H1350" t="str">
            <v>Y45T54</v>
          </cell>
          <cell r="I1350" t="str">
            <v>EUR</v>
          </cell>
          <cell r="J1350">
            <v>39560.63671875</v>
          </cell>
          <cell r="K1350" t="str">
            <v>Tax Register(s)</v>
          </cell>
        </row>
        <row r="1351">
          <cell r="A1351" t="str">
            <v>Finland-L3T5-T-Y55T64</v>
          </cell>
          <cell r="B1351" t="str">
            <v>FIN</v>
          </cell>
          <cell r="C1351" t="str">
            <v>Finland</v>
          </cell>
          <cell r="D1351" t="str">
            <v>2014</v>
          </cell>
          <cell r="E1351" t="str">
            <v>FTFY_EARNERS</v>
          </cell>
          <cell r="F1351" t="str">
            <v>L3T5</v>
          </cell>
          <cell r="G1351" t="str">
            <v>T</v>
          </cell>
          <cell r="H1351" t="str">
            <v>Y55T64</v>
          </cell>
          <cell r="I1351" t="str">
            <v>EUR</v>
          </cell>
          <cell r="J1351">
            <v>38438.5546875</v>
          </cell>
          <cell r="K1351" t="str">
            <v>Tax Register(s)</v>
          </cell>
        </row>
        <row r="1352">
          <cell r="A1352" t="str">
            <v>Finland-L4-F-Y25T34</v>
          </cell>
          <cell r="B1352" t="str">
            <v>FIN</v>
          </cell>
          <cell r="C1352" t="str">
            <v>Finland</v>
          </cell>
          <cell r="D1352" t="str">
            <v>2014</v>
          </cell>
          <cell r="E1352" t="str">
            <v>FTFY_EARNERS</v>
          </cell>
          <cell r="F1352" t="str">
            <v>L4</v>
          </cell>
          <cell r="G1352" t="str">
            <v>F</v>
          </cell>
          <cell r="H1352" t="str">
            <v>Y25T34</v>
          </cell>
          <cell r="I1352" t="str">
            <v>EUR</v>
          </cell>
          <cell r="J1352">
            <v>32646.654296875</v>
          </cell>
          <cell r="K1352" t="str">
            <v>Tax Register(s)</v>
          </cell>
        </row>
        <row r="1353">
          <cell r="A1353" t="str">
            <v>Finland-L4-F-Y25T64</v>
          </cell>
          <cell r="B1353" t="str">
            <v>FIN</v>
          </cell>
          <cell r="C1353" t="str">
            <v>Finland</v>
          </cell>
          <cell r="D1353" t="str">
            <v>2014</v>
          </cell>
          <cell r="E1353" t="str">
            <v>FTFY_EARNERS</v>
          </cell>
          <cell r="F1353" t="str">
            <v>L4</v>
          </cell>
          <cell r="G1353" t="str">
            <v>F</v>
          </cell>
          <cell r="H1353" t="str">
            <v>Y25T64</v>
          </cell>
          <cell r="I1353" t="str">
            <v>EUR</v>
          </cell>
          <cell r="J1353">
            <v>35180.41015625</v>
          </cell>
          <cell r="K1353" t="str">
            <v>Tax Register(s)</v>
          </cell>
        </row>
        <row r="1354">
          <cell r="A1354" t="str">
            <v>Finland-L4-F-Y35T44</v>
          </cell>
          <cell r="B1354" t="str">
            <v>FIN</v>
          </cell>
          <cell r="C1354" t="str">
            <v>Finland</v>
          </cell>
          <cell r="D1354" t="str">
            <v>2014</v>
          </cell>
          <cell r="E1354" t="str">
            <v>FTFY_EARNERS</v>
          </cell>
          <cell r="F1354" t="str">
            <v>L4</v>
          </cell>
          <cell r="G1354" t="str">
            <v>F</v>
          </cell>
          <cell r="H1354" t="str">
            <v>Y35T44</v>
          </cell>
          <cell r="I1354" t="str">
            <v>EUR</v>
          </cell>
          <cell r="J1354">
            <v>35402.98828125</v>
          </cell>
          <cell r="K1354" t="str">
            <v>Tax Register(s)</v>
          </cell>
        </row>
        <row r="1355">
          <cell r="A1355" t="str">
            <v>Finland-L4-F-Y45T54</v>
          </cell>
          <cell r="B1355" t="str">
            <v>FIN</v>
          </cell>
          <cell r="C1355" t="str">
            <v>Finland</v>
          </cell>
          <cell r="D1355" t="str">
            <v>2014</v>
          </cell>
          <cell r="E1355" t="str">
            <v>FTFY_EARNERS</v>
          </cell>
          <cell r="F1355" t="str">
            <v>L4</v>
          </cell>
          <cell r="G1355" t="str">
            <v>F</v>
          </cell>
          <cell r="H1355" t="str">
            <v>Y45T54</v>
          </cell>
          <cell r="I1355" t="str">
            <v>EUR</v>
          </cell>
          <cell r="J1355">
            <v>35711.57421875</v>
          </cell>
          <cell r="K1355" t="str">
            <v>Tax Register(s)</v>
          </cell>
        </row>
        <row r="1356">
          <cell r="A1356" t="str">
            <v>Finland-L4-F-Y55T64</v>
          </cell>
          <cell r="B1356" t="str">
            <v>FIN</v>
          </cell>
          <cell r="C1356" t="str">
            <v>Finland</v>
          </cell>
          <cell r="D1356" t="str">
            <v>2014</v>
          </cell>
          <cell r="E1356" t="str">
            <v>FTFY_EARNERS</v>
          </cell>
          <cell r="F1356" t="str">
            <v>L4</v>
          </cell>
          <cell r="G1356" t="str">
            <v>F</v>
          </cell>
          <cell r="H1356" t="str">
            <v>Y55T64</v>
          </cell>
          <cell r="I1356" t="str">
            <v>EUR</v>
          </cell>
          <cell r="J1356">
            <v>35442.5703125</v>
          </cell>
          <cell r="K1356" t="str">
            <v>Tax Register(s)</v>
          </cell>
        </row>
        <row r="1357">
          <cell r="A1357" t="str">
            <v>Finland-L4-M-Y25T34</v>
          </cell>
          <cell r="B1357" t="str">
            <v>FIN</v>
          </cell>
          <cell r="C1357" t="str">
            <v>Finland</v>
          </cell>
          <cell r="D1357" t="str">
            <v>2014</v>
          </cell>
          <cell r="E1357" t="str">
            <v>FTFY_EARNERS</v>
          </cell>
          <cell r="F1357" t="str">
            <v>L4</v>
          </cell>
          <cell r="G1357" t="str">
            <v>M</v>
          </cell>
          <cell r="H1357" t="str">
            <v>Y25T34</v>
          </cell>
          <cell r="I1357" t="str">
            <v>EUR</v>
          </cell>
          <cell r="J1357">
            <v>40064.46484375</v>
          </cell>
          <cell r="K1357" t="str">
            <v>Tax Register(s)</v>
          </cell>
        </row>
        <row r="1358">
          <cell r="A1358" t="str">
            <v>Finland-L4-M-Y25T64</v>
          </cell>
          <cell r="B1358" t="str">
            <v>FIN</v>
          </cell>
          <cell r="C1358" t="str">
            <v>Finland</v>
          </cell>
          <cell r="D1358" t="str">
            <v>2014</v>
          </cell>
          <cell r="E1358" t="str">
            <v>FTFY_EARNERS</v>
          </cell>
          <cell r="F1358" t="str">
            <v>L4</v>
          </cell>
          <cell r="G1358" t="str">
            <v>M</v>
          </cell>
          <cell r="H1358" t="str">
            <v>Y25T64</v>
          </cell>
          <cell r="I1358" t="str">
            <v>EUR</v>
          </cell>
          <cell r="J1358">
            <v>45554.50390625</v>
          </cell>
          <cell r="K1358" t="str">
            <v>Tax Register(s)</v>
          </cell>
        </row>
        <row r="1359">
          <cell r="A1359" t="str">
            <v>Finland-L4-M-Y35T44</v>
          </cell>
          <cell r="B1359" t="str">
            <v>FIN</v>
          </cell>
          <cell r="C1359" t="str">
            <v>Finland</v>
          </cell>
          <cell r="D1359" t="str">
            <v>2014</v>
          </cell>
          <cell r="E1359" t="str">
            <v>FTFY_EARNERS</v>
          </cell>
          <cell r="F1359" t="str">
            <v>L4</v>
          </cell>
          <cell r="G1359" t="str">
            <v>M</v>
          </cell>
          <cell r="H1359" t="str">
            <v>Y35T44</v>
          </cell>
          <cell r="I1359" t="str">
            <v>EUR</v>
          </cell>
          <cell r="J1359">
            <v>46084.71484375</v>
          </cell>
          <cell r="K1359" t="str">
            <v>Tax Register(s)</v>
          </cell>
        </row>
        <row r="1360">
          <cell r="A1360" t="str">
            <v>Finland-L4-M-Y45T54</v>
          </cell>
          <cell r="B1360" t="str">
            <v>FIN</v>
          </cell>
          <cell r="C1360" t="str">
            <v>Finland</v>
          </cell>
          <cell r="D1360" t="str">
            <v>2014</v>
          </cell>
          <cell r="E1360" t="str">
            <v>FTFY_EARNERS</v>
          </cell>
          <cell r="F1360" t="str">
            <v>L4</v>
          </cell>
          <cell r="G1360" t="str">
            <v>M</v>
          </cell>
          <cell r="H1360" t="str">
            <v>Y45T54</v>
          </cell>
          <cell r="I1360" t="str">
            <v>EUR</v>
          </cell>
          <cell r="J1360">
            <v>47617.10546875</v>
          </cell>
          <cell r="K1360" t="str">
            <v>Tax Register(s)</v>
          </cell>
        </row>
        <row r="1361">
          <cell r="A1361" t="str">
            <v>Finland-L4-M-Y55T64</v>
          </cell>
          <cell r="B1361" t="str">
            <v>FIN</v>
          </cell>
          <cell r="C1361" t="str">
            <v>Finland</v>
          </cell>
          <cell r="D1361" t="str">
            <v>2014</v>
          </cell>
          <cell r="E1361" t="str">
            <v>FTFY_EARNERS</v>
          </cell>
          <cell r="F1361" t="str">
            <v>L4</v>
          </cell>
          <cell r="G1361" t="str">
            <v>M</v>
          </cell>
          <cell r="H1361" t="str">
            <v>Y55T64</v>
          </cell>
          <cell r="I1361" t="str">
            <v>EUR</v>
          </cell>
          <cell r="J1361">
            <v>46339.234375</v>
          </cell>
          <cell r="K1361" t="str">
            <v>Tax Register(s)</v>
          </cell>
        </row>
        <row r="1362">
          <cell r="A1362" t="str">
            <v>Finland-L4-T-Y25T34</v>
          </cell>
          <cell r="B1362" t="str">
            <v>FIN</v>
          </cell>
          <cell r="C1362" t="str">
            <v>Finland</v>
          </cell>
          <cell r="D1362" t="str">
            <v>2014</v>
          </cell>
          <cell r="E1362" t="str">
            <v>FTFY_EARNERS</v>
          </cell>
          <cell r="F1362" t="str">
            <v>L4</v>
          </cell>
          <cell r="G1362" t="str">
            <v>T</v>
          </cell>
          <cell r="H1362" t="str">
            <v>Y25T34</v>
          </cell>
          <cell r="I1362" t="str">
            <v>EUR</v>
          </cell>
          <cell r="J1362">
            <v>37198.5703125</v>
          </cell>
          <cell r="K1362" t="str">
            <v>Tax Register(s)</v>
          </cell>
        </row>
        <row r="1363">
          <cell r="A1363" t="str">
            <v>Finland-L4-T-Y25T64</v>
          </cell>
          <cell r="B1363" t="str">
            <v>FIN</v>
          </cell>
          <cell r="C1363" t="str">
            <v>Finland</v>
          </cell>
          <cell r="D1363" t="str">
            <v>2014</v>
          </cell>
          <cell r="E1363" t="str">
            <v>FTFY_EARNERS</v>
          </cell>
          <cell r="F1363" t="str">
            <v>L4</v>
          </cell>
          <cell r="G1363" t="str">
            <v>T</v>
          </cell>
          <cell r="H1363" t="str">
            <v>Y25T64</v>
          </cell>
          <cell r="I1363" t="str">
            <v>EUR</v>
          </cell>
          <cell r="J1363">
            <v>40682.3125</v>
          </cell>
          <cell r="K1363" t="str">
            <v>Tax Register(s)</v>
          </cell>
        </row>
        <row r="1364">
          <cell r="A1364" t="str">
            <v>Finland-L4-T-Y35T44</v>
          </cell>
          <cell r="B1364" t="str">
            <v>FIN</v>
          </cell>
          <cell r="C1364" t="str">
            <v>Finland</v>
          </cell>
          <cell r="D1364" t="str">
            <v>2014</v>
          </cell>
          <cell r="E1364" t="str">
            <v>FTFY_EARNERS</v>
          </cell>
          <cell r="F1364" t="str">
            <v>L4</v>
          </cell>
          <cell r="G1364" t="str">
            <v>T</v>
          </cell>
          <cell r="H1364" t="str">
            <v>Y35T44</v>
          </cell>
          <cell r="I1364" t="str">
            <v>EUR</v>
          </cell>
          <cell r="J1364">
            <v>41795.45703125</v>
          </cell>
          <cell r="K1364" t="str">
            <v>Tax Register(s)</v>
          </cell>
        </row>
        <row r="1365">
          <cell r="A1365" t="str">
            <v>Finland-L4-T-Y45T54</v>
          </cell>
          <cell r="B1365" t="str">
            <v>FIN</v>
          </cell>
          <cell r="C1365" t="str">
            <v>Finland</v>
          </cell>
          <cell r="D1365" t="str">
            <v>2014</v>
          </cell>
          <cell r="E1365" t="str">
            <v>FTFY_EARNERS</v>
          </cell>
          <cell r="F1365" t="str">
            <v>L4</v>
          </cell>
          <cell r="G1365" t="str">
            <v>T</v>
          </cell>
          <cell r="H1365" t="str">
            <v>Y45T54</v>
          </cell>
          <cell r="I1365" t="str">
            <v>EUR</v>
          </cell>
          <cell r="J1365">
            <v>41545.98046875</v>
          </cell>
          <cell r="K1365" t="str">
            <v>Tax Register(s)</v>
          </cell>
        </row>
        <row r="1366">
          <cell r="A1366" t="str">
            <v>Finland-L4-T-Y55T64</v>
          </cell>
          <cell r="B1366" t="str">
            <v>FIN</v>
          </cell>
          <cell r="C1366" t="str">
            <v>Finland</v>
          </cell>
          <cell r="D1366" t="str">
            <v>2014</v>
          </cell>
          <cell r="E1366" t="str">
            <v>FTFY_EARNERS</v>
          </cell>
          <cell r="F1366" t="str">
            <v>L4</v>
          </cell>
          <cell r="G1366" t="str">
            <v>T</v>
          </cell>
          <cell r="H1366" t="str">
            <v>Y55T64</v>
          </cell>
          <cell r="I1366" t="str">
            <v>EUR</v>
          </cell>
          <cell r="J1366">
            <v>40099.953125</v>
          </cell>
          <cell r="K1366" t="str">
            <v>Tax Register(s)</v>
          </cell>
        </row>
        <row r="1367">
          <cell r="A1367" t="str">
            <v>Finland-L5-F-Y25T34</v>
          </cell>
          <cell r="B1367" t="str">
            <v>FIN</v>
          </cell>
          <cell r="C1367" t="str">
            <v>Finland</v>
          </cell>
          <cell r="D1367" t="str">
            <v>2014</v>
          </cell>
          <cell r="E1367" t="str">
            <v>FTFY_EARNERS</v>
          </cell>
          <cell r="F1367" t="str">
            <v>L5</v>
          </cell>
          <cell r="G1367" t="str">
            <v>F</v>
          </cell>
          <cell r="H1367" t="str">
            <v>Y25T34</v>
          </cell>
          <cell r="I1367" t="str">
            <v>EUR</v>
          </cell>
          <cell r="J1367">
            <v>30512.421875</v>
          </cell>
          <cell r="K1367" t="str">
            <v>Tax Register(s)</v>
          </cell>
        </row>
        <row r="1368">
          <cell r="A1368" t="str">
            <v>Finland-L5-F-Y25T64</v>
          </cell>
          <cell r="B1368" t="str">
            <v>FIN</v>
          </cell>
          <cell r="C1368" t="str">
            <v>Finland</v>
          </cell>
          <cell r="D1368" t="str">
            <v>2014</v>
          </cell>
          <cell r="E1368" t="str">
            <v>FTFY_EARNERS</v>
          </cell>
          <cell r="F1368" t="str">
            <v>L5</v>
          </cell>
          <cell r="G1368" t="str">
            <v>F</v>
          </cell>
          <cell r="H1368" t="str">
            <v>Y25T64</v>
          </cell>
          <cell r="I1368" t="str">
            <v>EUR</v>
          </cell>
          <cell r="J1368">
            <v>38548.8046875</v>
          </cell>
          <cell r="K1368" t="str">
            <v>Tax Register(s)</v>
          </cell>
        </row>
        <row r="1369">
          <cell r="A1369" t="str">
            <v>Finland-L5-F-Y35T44</v>
          </cell>
          <cell r="B1369" t="str">
            <v>FIN</v>
          </cell>
          <cell r="C1369" t="str">
            <v>Finland</v>
          </cell>
          <cell r="D1369" t="str">
            <v>2014</v>
          </cell>
          <cell r="E1369" t="str">
            <v>FTFY_EARNERS</v>
          </cell>
          <cell r="F1369" t="str">
            <v>L5</v>
          </cell>
          <cell r="G1369" t="str">
            <v>F</v>
          </cell>
          <cell r="H1369" t="str">
            <v>Y35T44</v>
          </cell>
          <cell r="I1369" t="str">
            <v>EUR</v>
          </cell>
          <cell r="J1369">
            <v>36841.37109375</v>
          </cell>
          <cell r="K1369" t="str">
            <v>Tax Register(s)</v>
          </cell>
        </row>
        <row r="1370">
          <cell r="A1370" t="str">
            <v>Finland-L5-F-Y45T54</v>
          </cell>
          <cell r="B1370" t="str">
            <v>FIN</v>
          </cell>
          <cell r="C1370" t="str">
            <v>Finland</v>
          </cell>
          <cell r="D1370" t="str">
            <v>2014</v>
          </cell>
          <cell r="E1370" t="str">
            <v>FTFY_EARNERS</v>
          </cell>
          <cell r="F1370" t="str">
            <v>L5</v>
          </cell>
          <cell r="G1370" t="str">
            <v>F</v>
          </cell>
          <cell r="H1370" t="str">
            <v>Y45T54</v>
          </cell>
          <cell r="I1370" t="str">
            <v>EUR</v>
          </cell>
          <cell r="J1370">
            <v>39264.703125</v>
          </cell>
          <cell r="K1370" t="str">
            <v>Tax Register(s)</v>
          </cell>
        </row>
        <row r="1371">
          <cell r="A1371" t="str">
            <v>Finland-L5-F-Y55T64</v>
          </cell>
          <cell r="B1371" t="str">
            <v>FIN</v>
          </cell>
          <cell r="C1371" t="str">
            <v>Finland</v>
          </cell>
          <cell r="D1371" t="str">
            <v>2014</v>
          </cell>
          <cell r="E1371" t="str">
            <v>FTFY_EARNERS</v>
          </cell>
          <cell r="F1371" t="str">
            <v>L5</v>
          </cell>
          <cell r="G1371" t="str">
            <v>F</v>
          </cell>
          <cell r="H1371" t="str">
            <v>Y55T64</v>
          </cell>
          <cell r="I1371" t="str">
            <v>EUR</v>
          </cell>
          <cell r="J1371">
            <v>38596.33203125</v>
          </cell>
          <cell r="K1371" t="str">
            <v>Tax Register(s)</v>
          </cell>
        </row>
        <row r="1372">
          <cell r="A1372" t="str">
            <v>Finland-L5-M-Y25T34</v>
          </cell>
          <cell r="B1372" t="str">
            <v>FIN</v>
          </cell>
          <cell r="C1372" t="str">
            <v>Finland</v>
          </cell>
          <cell r="D1372" t="str">
            <v>2014</v>
          </cell>
          <cell r="E1372" t="str">
            <v>FTFY_EARNERS</v>
          </cell>
          <cell r="F1372" t="str">
            <v>L5</v>
          </cell>
          <cell r="G1372" t="str">
            <v>M</v>
          </cell>
          <cell r="H1372" t="str">
            <v>Y25T34</v>
          </cell>
          <cell r="I1372" t="str">
            <v>EUR</v>
          </cell>
          <cell r="J1372">
            <v>37969.11328125</v>
          </cell>
          <cell r="K1372" t="str">
            <v>Tax Register(s)</v>
          </cell>
        </row>
        <row r="1373">
          <cell r="A1373" t="str">
            <v>Finland-L5-M-Y25T64</v>
          </cell>
          <cell r="B1373" t="str">
            <v>FIN</v>
          </cell>
          <cell r="C1373" t="str">
            <v>Finland</v>
          </cell>
          <cell r="D1373" t="str">
            <v>2014</v>
          </cell>
          <cell r="E1373" t="str">
            <v>FTFY_EARNERS</v>
          </cell>
          <cell r="F1373" t="str">
            <v>L5</v>
          </cell>
          <cell r="G1373" t="str">
            <v>M</v>
          </cell>
          <cell r="H1373" t="str">
            <v>Y25T64</v>
          </cell>
          <cell r="I1373" t="str">
            <v>EUR</v>
          </cell>
          <cell r="J1373">
            <v>51127.3203125</v>
          </cell>
          <cell r="K1373" t="str">
            <v>Tax Register(s)</v>
          </cell>
        </row>
        <row r="1374">
          <cell r="A1374" t="str">
            <v>Finland-L5-M-Y35T44</v>
          </cell>
          <cell r="B1374" t="str">
            <v>FIN</v>
          </cell>
          <cell r="C1374" t="str">
            <v>Finland</v>
          </cell>
          <cell r="D1374" t="str">
            <v>2014</v>
          </cell>
          <cell r="E1374" t="str">
            <v>FTFY_EARNERS</v>
          </cell>
          <cell r="F1374" t="str">
            <v>L5</v>
          </cell>
          <cell r="G1374" t="str">
            <v>M</v>
          </cell>
          <cell r="H1374" t="str">
            <v>Y35T44</v>
          </cell>
          <cell r="I1374" t="str">
            <v>EUR</v>
          </cell>
          <cell r="J1374">
            <v>48947.96875</v>
          </cell>
          <cell r="K1374" t="str">
            <v>Tax Register(s)</v>
          </cell>
        </row>
        <row r="1375">
          <cell r="A1375" t="str">
            <v>Finland-L5-M-Y45T54</v>
          </cell>
          <cell r="B1375" t="str">
            <v>FIN</v>
          </cell>
          <cell r="C1375" t="str">
            <v>Finland</v>
          </cell>
          <cell r="D1375" t="str">
            <v>2014</v>
          </cell>
          <cell r="E1375" t="str">
            <v>FTFY_EARNERS</v>
          </cell>
          <cell r="F1375" t="str">
            <v>L5</v>
          </cell>
          <cell r="G1375" t="str">
            <v>M</v>
          </cell>
          <cell r="H1375" t="str">
            <v>Y45T54</v>
          </cell>
          <cell r="I1375" t="str">
            <v>EUR</v>
          </cell>
          <cell r="J1375">
            <v>52497.24609375</v>
          </cell>
          <cell r="K1375" t="str">
            <v>Tax Register(s)</v>
          </cell>
        </row>
        <row r="1376">
          <cell r="A1376" t="str">
            <v>Finland-L5-M-Y55T64</v>
          </cell>
          <cell r="B1376" t="str">
            <v>FIN</v>
          </cell>
          <cell r="C1376" t="str">
            <v>Finland</v>
          </cell>
          <cell r="D1376" t="str">
            <v>2014</v>
          </cell>
          <cell r="E1376" t="str">
            <v>FTFY_EARNERS</v>
          </cell>
          <cell r="F1376" t="str">
            <v>L5</v>
          </cell>
          <cell r="G1376" t="str">
            <v>M</v>
          </cell>
          <cell r="H1376" t="str">
            <v>Y55T64</v>
          </cell>
          <cell r="I1376" t="str">
            <v>EUR</v>
          </cell>
          <cell r="J1376">
            <v>51014.97265625</v>
          </cell>
          <cell r="K1376" t="str">
            <v>Tax Register(s)</v>
          </cell>
        </row>
        <row r="1377">
          <cell r="A1377" t="str">
            <v>Finland-L5-T-Y25T34</v>
          </cell>
          <cell r="B1377" t="str">
            <v>FIN</v>
          </cell>
          <cell r="C1377" t="str">
            <v>Finland</v>
          </cell>
          <cell r="D1377" t="str">
            <v>2014</v>
          </cell>
          <cell r="E1377" t="str">
            <v>FTFY_EARNERS</v>
          </cell>
          <cell r="F1377" t="str">
            <v>L5</v>
          </cell>
          <cell r="G1377" t="str">
            <v>T</v>
          </cell>
          <cell r="H1377" t="str">
            <v>Y25T34</v>
          </cell>
          <cell r="I1377" t="str">
            <v>EUR</v>
          </cell>
          <cell r="J1377">
            <v>34594.73046875</v>
          </cell>
          <cell r="K1377" t="str">
            <v>Tax Register(s)</v>
          </cell>
        </row>
        <row r="1378">
          <cell r="A1378" t="str">
            <v>Finland-L5-T-Y25T64</v>
          </cell>
          <cell r="B1378" t="str">
            <v>FIN</v>
          </cell>
          <cell r="C1378" t="str">
            <v>Finland</v>
          </cell>
          <cell r="D1378" t="str">
            <v>2014</v>
          </cell>
          <cell r="E1378" t="str">
            <v>FTFY_EARNERS</v>
          </cell>
          <cell r="F1378" t="str">
            <v>L5</v>
          </cell>
          <cell r="G1378" t="str">
            <v>T</v>
          </cell>
          <cell r="H1378" t="str">
            <v>Y25T64</v>
          </cell>
          <cell r="I1378" t="str">
            <v>EUR</v>
          </cell>
          <cell r="J1378">
            <v>42787.203125</v>
          </cell>
          <cell r="K1378" t="str">
            <v>Tax Register(s)</v>
          </cell>
        </row>
        <row r="1379">
          <cell r="A1379" t="str">
            <v>Finland-L5-T-Y35T44</v>
          </cell>
          <cell r="B1379" t="str">
            <v>FIN</v>
          </cell>
          <cell r="C1379" t="str">
            <v>Finland</v>
          </cell>
          <cell r="D1379" t="str">
            <v>2014</v>
          </cell>
          <cell r="E1379" t="str">
            <v>FTFY_EARNERS</v>
          </cell>
          <cell r="F1379" t="str">
            <v>L5</v>
          </cell>
          <cell r="G1379" t="str">
            <v>T</v>
          </cell>
          <cell r="H1379" t="str">
            <v>Y35T44</v>
          </cell>
          <cell r="I1379" t="str">
            <v>EUR</v>
          </cell>
          <cell r="J1379">
            <v>41432.8828125</v>
          </cell>
          <cell r="K1379" t="str">
            <v>Tax Register(s)</v>
          </cell>
        </row>
        <row r="1380">
          <cell r="A1380" t="str">
            <v>Finland-L5-T-Y45T54</v>
          </cell>
          <cell r="B1380" t="str">
            <v>FIN</v>
          </cell>
          <cell r="C1380" t="str">
            <v>Finland</v>
          </cell>
          <cell r="D1380" t="str">
            <v>2014</v>
          </cell>
          <cell r="E1380" t="str">
            <v>FTFY_EARNERS</v>
          </cell>
          <cell r="F1380" t="str">
            <v>L5</v>
          </cell>
          <cell r="G1380" t="str">
            <v>T</v>
          </cell>
          <cell r="H1380" t="str">
            <v>Y45T54</v>
          </cell>
          <cell r="I1380" t="str">
            <v>EUR</v>
          </cell>
          <cell r="J1380">
            <v>43645.51171875</v>
          </cell>
          <cell r="K1380" t="str">
            <v>Tax Register(s)</v>
          </cell>
        </row>
        <row r="1381">
          <cell r="A1381" t="str">
            <v>Finland-L5-T-Y55T64</v>
          </cell>
          <cell r="B1381" t="str">
            <v>FIN</v>
          </cell>
          <cell r="C1381" t="str">
            <v>Finland</v>
          </cell>
          <cell r="D1381" t="str">
            <v>2014</v>
          </cell>
          <cell r="E1381" t="str">
            <v>FTFY_EARNERS</v>
          </cell>
          <cell r="F1381" t="str">
            <v>L5</v>
          </cell>
          <cell r="G1381" t="str">
            <v>T</v>
          </cell>
          <cell r="H1381" t="str">
            <v>Y55T64</v>
          </cell>
          <cell r="I1381" t="str">
            <v>EUR</v>
          </cell>
          <cell r="J1381">
            <v>42509.578125</v>
          </cell>
          <cell r="K1381" t="str">
            <v>Tax Register(s)</v>
          </cell>
        </row>
        <row r="1382">
          <cell r="A1382" t="str">
            <v>Finland-L5T8-F-Y25T34</v>
          </cell>
          <cell r="B1382" t="str">
            <v>FIN</v>
          </cell>
          <cell r="C1382" t="str">
            <v>Finland</v>
          </cell>
          <cell r="D1382" t="str">
            <v>2014</v>
          </cell>
          <cell r="E1382" t="str">
            <v>FTFY_EARNERS</v>
          </cell>
          <cell r="F1382" t="str">
            <v>L5T8</v>
          </cell>
          <cell r="G1382" t="str">
            <v>F</v>
          </cell>
          <cell r="H1382" t="str">
            <v>Y25T34</v>
          </cell>
          <cell r="I1382" t="str">
            <v>EUR</v>
          </cell>
          <cell r="J1382">
            <v>37363.515625</v>
          </cell>
          <cell r="K1382" t="str">
            <v>Tax Register(s)</v>
          </cell>
        </row>
        <row r="1383">
          <cell r="A1383" t="str">
            <v>Finland-L5T8-F-Y25T64</v>
          </cell>
          <cell r="B1383" t="str">
            <v>FIN</v>
          </cell>
          <cell r="C1383" t="str">
            <v>Finland</v>
          </cell>
          <cell r="D1383" t="str">
            <v>2014</v>
          </cell>
          <cell r="E1383" t="str">
            <v>FTFY_EARNERS</v>
          </cell>
          <cell r="F1383" t="str">
            <v>L5T8</v>
          </cell>
          <cell r="G1383" t="str">
            <v>F</v>
          </cell>
          <cell r="H1383" t="str">
            <v>Y25T64</v>
          </cell>
          <cell r="I1383" t="str">
            <v>EUR</v>
          </cell>
          <cell r="J1383">
            <v>43169.859375</v>
          </cell>
          <cell r="K1383" t="str">
            <v>Tax Register(s)</v>
          </cell>
        </row>
        <row r="1384">
          <cell r="A1384" t="str">
            <v>Finland-L5T8-F-Y35T44</v>
          </cell>
          <cell r="B1384" t="str">
            <v>FIN</v>
          </cell>
          <cell r="C1384" t="str">
            <v>Finland</v>
          </cell>
          <cell r="D1384" t="str">
            <v>2014</v>
          </cell>
          <cell r="E1384" t="str">
            <v>FTFY_EARNERS</v>
          </cell>
          <cell r="F1384" t="str">
            <v>L5T8</v>
          </cell>
          <cell r="G1384" t="str">
            <v>F</v>
          </cell>
          <cell r="H1384" t="str">
            <v>Y35T44</v>
          </cell>
          <cell r="I1384" t="str">
            <v>EUR</v>
          </cell>
          <cell r="J1384">
            <v>43219.33984375</v>
          </cell>
          <cell r="K1384" t="str">
            <v>Tax Register(s)</v>
          </cell>
        </row>
        <row r="1385">
          <cell r="A1385" t="str">
            <v>Finland-L5T8-F-Y45T54</v>
          </cell>
          <cell r="B1385" t="str">
            <v>FIN</v>
          </cell>
          <cell r="C1385" t="str">
            <v>Finland</v>
          </cell>
          <cell r="D1385" t="str">
            <v>2014</v>
          </cell>
          <cell r="E1385" t="str">
            <v>FTFY_EARNERS</v>
          </cell>
          <cell r="F1385" t="str">
            <v>L5T8</v>
          </cell>
          <cell r="G1385" t="str">
            <v>F</v>
          </cell>
          <cell r="H1385" t="str">
            <v>Y45T54</v>
          </cell>
          <cell r="I1385" t="str">
            <v>EUR</v>
          </cell>
          <cell r="J1385">
            <v>45348.82421875</v>
          </cell>
          <cell r="K1385" t="str">
            <v>Tax Register(s)</v>
          </cell>
        </row>
        <row r="1386">
          <cell r="A1386" t="str">
            <v>Finland-L5T8-F-Y55T64</v>
          </cell>
          <cell r="B1386" t="str">
            <v>FIN</v>
          </cell>
          <cell r="C1386" t="str">
            <v>Finland</v>
          </cell>
          <cell r="D1386" t="str">
            <v>2014</v>
          </cell>
          <cell r="E1386" t="str">
            <v>FTFY_EARNERS</v>
          </cell>
          <cell r="F1386" t="str">
            <v>L5T8</v>
          </cell>
          <cell r="G1386" t="str">
            <v>F</v>
          </cell>
          <cell r="H1386" t="str">
            <v>Y55T64</v>
          </cell>
          <cell r="I1386" t="str">
            <v>EUR</v>
          </cell>
          <cell r="J1386">
            <v>45641.171875</v>
          </cell>
          <cell r="K1386" t="str">
            <v>Tax Register(s)</v>
          </cell>
        </row>
        <row r="1387">
          <cell r="A1387" t="str">
            <v>Finland-L5T8-M-Y25T34</v>
          </cell>
          <cell r="B1387" t="str">
            <v>FIN</v>
          </cell>
          <cell r="C1387" t="str">
            <v>Finland</v>
          </cell>
          <cell r="D1387" t="str">
            <v>2014</v>
          </cell>
          <cell r="E1387" t="str">
            <v>FTFY_EARNERS</v>
          </cell>
          <cell r="F1387" t="str">
            <v>L5T8</v>
          </cell>
          <cell r="G1387" t="str">
            <v>M</v>
          </cell>
          <cell r="H1387" t="str">
            <v>Y25T34</v>
          </cell>
          <cell r="I1387" t="str">
            <v>EUR</v>
          </cell>
          <cell r="J1387">
            <v>44168.5</v>
          </cell>
          <cell r="K1387" t="str">
            <v>Tax Register(s)</v>
          </cell>
        </row>
        <row r="1388">
          <cell r="A1388" t="str">
            <v>Finland-L5T8-M-Y25T64</v>
          </cell>
          <cell r="B1388" t="str">
            <v>FIN</v>
          </cell>
          <cell r="C1388" t="str">
            <v>Finland</v>
          </cell>
          <cell r="D1388" t="str">
            <v>2014</v>
          </cell>
          <cell r="E1388" t="str">
            <v>FTFY_EARNERS</v>
          </cell>
          <cell r="F1388" t="str">
            <v>L5T8</v>
          </cell>
          <cell r="G1388" t="str">
            <v>M</v>
          </cell>
          <cell r="H1388" t="str">
            <v>Y25T64</v>
          </cell>
          <cell r="I1388" t="str">
            <v>EUR</v>
          </cell>
          <cell r="J1388">
            <v>56288.53515625</v>
          </cell>
          <cell r="K1388" t="str">
            <v>Tax Register(s)</v>
          </cell>
        </row>
        <row r="1389">
          <cell r="A1389" t="str">
            <v>Finland-L5T8-M-Y35T44</v>
          </cell>
          <cell r="B1389" t="str">
            <v>FIN</v>
          </cell>
          <cell r="C1389" t="str">
            <v>Finland</v>
          </cell>
          <cell r="D1389" t="str">
            <v>2014</v>
          </cell>
          <cell r="E1389" t="str">
            <v>FTFY_EARNERS</v>
          </cell>
          <cell r="F1389" t="str">
            <v>L5T8</v>
          </cell>
          <cell r="G1389" t="str">
            <v>M</v>
          </cell>
          <cell r="H1389" t="str">
            <v>Y35T44</v>
          </cell>
          <cell r="I1389" t="str">
            <v>EUR</v>
          </cell>
          <cell r="J1389">
            <v>57090.69921875</v>
          </cell>
          <cell r="K1389" t="str">
            <v>Tax Register(s)</v>
          </cell>
        </row>
        <row r="1390">
          <cell r="A1390" t="str">
            <v>Finland-L5T8-M-Y45T54</v>
          </cell>
          <cell r="B1390" t="str">
            <v>FIN</v>
          </cell>
          <cell r="C1390" t="str">
            <v>Finland</v>
          </cell>
          <cell r="D1390" t="str">
            <v>2014</v>
          </cell>
          <cell r="E1390" t="str">
            <v>FTFY_EARNERS</v>
          </cell>
          <cell r="F1390" t="str">
            <v>L5T8</v>
          </cell>
          <cell r="G1390" t="str">
            <v>M</v>
          </cell>
          <cell r="H1390" t="str">
            <v>Y45T54</v>
          </cell>
          <cell r="I1390" t="str">
            <v>EUR</v>
          </cell>
          <cell r="J1390">
            <v>61436.34765625</v>
          </cell>
          <cell r="K1390" t="str">
            <v>Tax Register(s)</v>
          </cell>
        </row>
        <row r="1391">
          <cell r="A1391" t="str">
            <v>Finland-L5T8-M-Y55T64</v>
          </cell>
          <cell r="B1391" t="str">
            <v>FIN</v>
          </cell>
          <cell r="C1391" t="str">
            <v>Finland</v>
          </cell>
          <cell r="D1391" t="str">
            <v>2014</v>
          </cell>
          <cell r="E1391" t="str">
            <v>FTFY_EARNERS</v>
          </cell>
          <cell r="F1391" t="str">
            <v>L5T8</v>
          </cell>
          <cell r="G1391" t="str">
            <v>M</v>
          </cell>
          <cell r="H1391" t="str">
            <v>Y55T64</v>
          </cell>
          <cell r="I1391" t="str">
            <v>EUR</v>
          </cell>
          <cell r="J1391">
            <v>62011.6328125</v>
          </cell>
          <cell r="K1391" t="str">
            <v>Tax Register(s)</v>
          </cell>
        </row>
        <row r="1392">
          <cell r="A1392" t="str">
            <v>Finland-L5T8-T-Y25T34</v>
          </cell>
          <cell r="B1392" t="str">
            <v>FIN</v>
          </cell>
          <cell r="C1392" t="str">
            <v>Finland</v>
          </cell>
          <cell r="D1392" t="str">
            <v>2014</v>
          </cell>
          <cell r="E1392" t="str">
            <v>FTFY_EARNERS</v>
          </cell>
          <cell r="F1392" t="str">
            <v>L5T8</v>
          </cell>
          <cell r="G1392" t="str">
            <v>T</v>
          </cell>
          <cell r="H1392" t="str">
            <v>Y25T34</v>
          </cell>
          <cell r="I1392" t="str">
            <v>EUR</v>
          </cell>
          <cell r="J1392">
            <v>40367.01171875</v>
          </cell>
          <cell r="K1392" t="str">
            <v>Tax Register(s)</v>
          </cell>
        </row>
        <row r="1393">
          <cell r="A1393" t="str">
            <v>Finland-L5T8-T-Y25T64</v>
          </cell>
          <cell r="B1393" t="str">
            <v>FIN</v>
          </cell>
          <cell r="C1393" t="str">
            <v>Finland</v>
          </cell>
          <cell r="D1393" t="str">
            <v>2014</v>
          </cell>
          <cell r="E1393" t="str">
            <v>FTFY_EARNERS</v>
          </cell>
          <cell r="F1393" t="str">
            <v>L5T8</v>
          </cell>
          <cell r="G1393" t="str">
            <v>T</v>
          </cell>
          <cell r="H1393" t="str">
            <v>Y25T64</v>
          </cell>
          <cell r="I1393" t="str">
            <v>EUR</v>
          </cell>
          <cell r="J1393">
            <v>48651.90625</v>
          </cell>
          <cell r="K1393" t="str">
            <v>Tax Register(s)</v>
          </cell>
        </row>
        <row r="1394">
          <cell r="A1394" t="str">
            <v>Finland-L5T8-T-Y35T44</v>
          </cell>
          <cell r="B1394" t="str">
            <v>FIN</v>
          </cell>
          <cell r="C1394" t="str">
            <v>Finland</v>
          </cell>
          <cell r="D1394" t="str">
            <v>2014</v>
          </cell>
          <cell r="E1394" t="str">
            <v>FTFY_EARNERS</v>
          </cell>
          <cell r="F1394" t="str">
            <v>L5T8</v>
          </cell>
          <cell r="G1394" t="str">
            <v>T</v>
          </cell>
          <cell r="H1394" t="str">
            <v>Y35T44</v>
          </cell>
          <cell r="I1394" t="str">
            <v>EUR</v>
          </cell>
          <cell r="J1394">
            <v>49365.61328125</v>
          </cell>
          <cell r="K1394" t="str">
            <v>Tax Register(s)</v>
          </cell>
        </row>
        <row r="1395">
          <cell r="A1395" t="str">
            <v>Finland-L5T8-T-Y45T54</v>
          </cell>
          <cell r="B1395" t="str">
            <v>FIN</v>
          </cell>
          <cell r="C1395" t="str">
            <v>Finland</v>
          </cell>
          <cell r="D1395" t="str">
            <v>2014</v>
          </cell>
          <cell r="E1395" t="str">
            <v>FTFY_EARNERS</v>
          </cell>
          <cell r="F1395" t="str">
            <v>L5T8</v>
          </cell>
          <cell r="G1395" t="str">
            <v>T</v>
          </cell>
          <cell r="H1395" t="str">
            <v>Y45T54</v>
          </cell>
          <cell r="I1395" t="str">
            <v>EUR</v>
          </cell>
          <cell r="J1395">
            <v>51605.69921875</v>
          </cell>
          <cell r="K1395" t="str">
            <v>Tax Register(s)</v>
          </cell>
        </row>
        <row r="1396">
          <cell r="A1396" t="str">
            <v>Finland-L5T8-T-Y55T64</v>
          </cell>
          <cell r="B1396" t="str">
            <v>FIN</v>
          </cell>
          <cell r="C1396" t="str">
            <v>Finland</v>
          </cell>
          <cell r="D1396" t="str">
            <v>2014</v>
          </cell>
          <cell r="E1396" t="str">
            <v>FTFY_EARNERS</v>
          </cell>
          <cell r="F1396" t="str">
            <v>L5T8</v>
          </cell>
          <cell r="G1396" t="str">
            <v>T</v>
          </cell>
          <cell r="H1396" t="str">
            <v>Y55T64</v>
          </cell>
          <cell r="I1396" t="str">
            <v>EUR</v>
          </cell>
          <cell r="J1396">
            <v>52177.83984375</v>
          </cell>
          <cell r="K1396" t="str">
            <v>Tax Register(s)</v>
          </cell>
        </row>
        <row r="1397">
          <cell r="A1397" t="str">
            <v>Finland-L6-F-Y25T34</v>
          </cell>
          <cell r="B1397" t="str">
            <v>FIN</v>
          </cell>
          <cell r="C1397" t="str">
            <v>Finland</v>
          </cell>
          <cell r="D1397" t="str">
            <v>2014</v>
          </cell>
          <cell r="E1397" t="str">
            <v>FTFY_EARNERS</v>
          </cell>
          <cell r="F1397" t="str">
            <v>L6</v>
          </cell>
          <cell r="G1397" t="str">
            <v>F</v>
          </cell>
          <cell r="H1397" t="str">
            <v>Y25T34</v>
          </cell>
          <cell r="I1397" t="str">
            <v>EUR</v>
          </cell>
          <cell r="J1397">
            <v>34041.4140625</v>
          </cell>
          <cell r="K1397" t="str">
            <v>Tax Register(s)</v>
          </cell>
        </row>
        <row r="1398">
          <cell r="A1398" t="str">
            <v>Finland-L6-F-Y25T64</v>
          </cell>
          <cell r="B1398" t="str">
            <v>FIN</v>
          </cell>
          <cell r="C1398" t="str">
            <v>Finland</v>
          </cell>
          <cell r="D1398" t="str">
            <v>2014</v>
          </cell>
          <cell r="E1398" t="str">
            <v>FTFY_EARNERS</v>
          </cell>
          <cell r="F1398" t="str">
            <v>L6</v>
          </cell>
          <cell r="G1398" t="str">
            <v>F</v>
          </cell>
          <cell r="H1398" t="str">
            <v>Y25T64</v>
          </cell>
          <cell r="I1398" t="str">
            <v>EUR</v>
          </cell>
          <cell r="J1398">
            <v>37881.75</v>
          </cell>
          <cell r="K1398" t="str">
            <v>Tax Register(s)</v>
          </cell>
        </row>
        <row r="1399">
          <cell r="A1399" t="str">
            <v>Finland-L6-F-Y35T44</v>
          </cell>
          <cell r="B1399" t="str">
            <v>FIN</v>
          </cell>
          <cell r="C1399" t="str">
            <v>Finland</v>
          </cell>
          <cell r="D1399" t="str">
            <v>2014</v>
          </cell>
          <cell r="E1399" t="str">
            <v>FTFY_EARNERS</v>
          </cell>
          <cell r="F1399" t="str">
            <v>L6</v>
          </cell>
          <cell r="G1399" t="str">
            <v>F</v>
          </cell>
          <cell r="H1399" t="str">
            <v>Y35T44</v>
          </cell>
          <cell r="I1399" t="str">
            <v>EUR</v>
          </cell>
          <cell r="J1399">
            <v>38656.41015625</v>
          </cell>
          <cell r="K1399" t="str">
            <v>Tax Register(s)</v>
          </cell>
        </row>
        <row r="1400">
          <cell r="A1400" t="str">
            <v>Finland-L6-F-Y45T54</v>
          </cell>
          <cell r="B1400" t="str">
            <v>FIN</v>
          </cell>
          <cell r="C1400" t="str">
            <v>Finland</v>
          </cell>
          <cell r="D1400" t="str">
            <v>2014</v>
          </cell>
          <cell r="E1400" t="str">
            <v>FTFY_EARNERS</v>
          </cell>
          <cell r="F1400" t="str">
            <v>L6</v>
          </cell>
          <cell r="G1400" t="str">
            <v>F</v>
          </cell>
          <cell r="H1400" t="str">
            <v>Y45T54</v>
          </cell>
          <cell r="I1400" t="str">
            <v>EUR</v>
          </cell>
          <cell r="J1400">
            <v>40556.91015625</v>
          </cell>
          <cell r="K1400" t="str">
            <v>Tax Register(s)</v>
          </cell>
        </row>
        <row r="1401">
          <cell r="A1401" t="str">
            <v>Finland-L6-F-Y55T64</v>
          </cell>
          <cell r="B1401" t="str">
            <v>FIN</v>
          </cell>
          <cell r="C1401" t="str">
            <v>Finland</v>
          </cell>
          <cell r="D1401" t="str">
            <v>2014</v>
          </cell>
          <cell r="E1401" t="str">
            <v>FTFY_EARNERS</v>
          </cell>
          <cell r="F1401" t="str">
            <v>L6</v>
          </cell>
          <cell r="G1401" t="str">
            <v>F</v>
          </cell>
          <cell r="H1401" t="str">
            <v>Y55T64</v>
          </cell>
          <cell r="I1401" t="str">
            <v>EUR</v>
          </cell>
          <cell r="J1401">
            <v>44847.3828125</v>
          </cell>
          <cell r="K1401" t="str">
            <v>Tax Register(s)</v>
          </cell>
        </row>
        <row r="1402">
          <cell r="A1402" t="str">
            <v>Finland-L6-M-Y25T34</v>
          </cell>
          <cell r="B1402" t="str">
            <v>FIN</v>
          </cell>
          <cell r="C1402" t="str">
            <v>Finland</v>
          </cell>
          <cell r="D1402" t="str">
            <v>2014</v>
          </cell>
          <cell r="E1402" t="str">
            <v>FTFY_EARNERS</v>
          </cell>
          <cell r="F1402" t="str">
            <v>L6</v>
          </cell>
          <cell r="G1402" t="str">
            <v>M</v>
          </cell>
          <cell r="H1402" t="str">
            <v>Y25T34</v>
          </cell>
          <cell r="I1402" t="str">
            <v>EUR</v>
          </cell>
          <cell r="J1402">
            <v>40771.265625</v>
          </cell>
          <cell r="K1402" t="str">
            <v>Tax Register(s)</v>
          </cell>
        </row>
        <row r="1403">
          <cell r="A1403" t="str">
            <v>Finland-L6-M-Y25T64</v>
          </cell>
          <cell r="B1403" t="str">
            <v>FIN</v>
          </cell>
          <cell r="C1403" t="str">
            <v>Finland</v>
          </cell>
          <cell r="D1403" t="str">
            <v>2014</v>
          </cell>
          <cell r="E1403" t="str">
            <v>FTFY_EARNERS</v>
          </cell>
          <cell r="F1403" t="str">
            <v>L6</v>
          </cell>
          <cell r="G1403" t="str">
            <v>M</v>
          </cell>
          <cell r="H1403" t="str">
            <v>Y25T64</v>
          </cell>
          <cell r="I1403" t="str">
            <v>EUR</v>
          </cell>
          <cell r="J1403">
            <v>50449.69140625</v>
          </cell>
          <cell r="K1403" t="str">
            <v>Tax Register(s)</v>
          </cell>
        </row>
        <row r="1404">
          <cell r="A1404" t="str">
            <v>Finland-L6-M-Y35T44</v>
          </cell>
          <cell r="B1404" t="str">
            <v>FIN</v>
          </cell>
          <cell r="C1404" t="str">
            <v>Finland</v>
          </cell>
          <cell r="D1404" t="str">
            <v>2014</v>
          </cell>
          <cell r="E1404" t="str">
            <v>FTFY_EARNERS</v>
          </cell>
          <cell r="F1404" t="str">
            <v>L6</v>
          </cell>
          <cell r="G1404" t="str">
            <v>M</v>
          </cell>
          <cell r="H1404" t="str">
            <v>Y35T44</v>
          </cell>
          <cell r="I1404" t="str">
            <v>EUR</v>
          </cell>
          <cell r="J1404">
            <v>52417.4921875</v>
          </cell>
          <cell r="K1404" t="str">
            <v>Tax Register(s)</v>
          </cell>
        </row>
        <row r="1405">
          <cell r="A1405" t="str">
            <v>Finland-L6-M-Y45T54</v>
          </cell>
          <cell r="B1405" t="str">
            <v>FIN</v>
          </cell>
          <cell r="C1405" t="str">
            <v>Finland</v>
          </cell>
          <cell r="D1405" t="str">
            <v>2014</v>
          </cell>
          <cell r="E1405" t="str">
            <v>FTFY_EARNERS</v>
          </cell>
          <cell r="F1405" t="str">
            <v>L6</v>
          </cell>
          <cell r="G1405" t="str">
            <v>M</v>
          </cell>
          <cell r="H1405" t="str">
            <v>Y45T54</v>
          </cell>
          <cell r="I1405" t="str">
            <v>EUR</v>
          </cell>
          <cell r="J1405">
            <v>59184.34765625</v>
          </cell>
          <cell r="K1405" t="str">
            <v>Tax Register(s)</v>
          </cell>
        </row>
        <row r="1406">
          <cell r="A1406" t="str">
            <v>Finland-L6-M-Y55T64</v>
          </cell>
          <cell r="B1406" t="str">
            <v>FIN</v>
          </cell>
          <cell r="C1406" t="str">
            <v>Finland</v>
          </cell>
          <cell r="D1406" t="str">
            <v>2014</v>
          </cell>
          <cell r="E1406" t="str">
            <v>FTFY_EARNERS</v>
          </cell>
          <cell r="F1406" t="str">
            <v>L6</v>
          </cell>
          <cell r="G1406" t="str">
            <v>M</v>
          </cell>
          <cell r="H1406" t="str">
            <v>Y55T64</v>
          </cell>
          <cell r="I1406" t="str">
            <v>EUR</v>
          </cell>
          <cell r="J1406">
            <v>60035.421875</v>
          </cell>
          <cell r="K1406" t="str">
            <v>Tax Register(s)</v>
          </cell>
        </row>
        <row r="1407">
          <cell r="A1407" t="str">
            <v>Finland-L6-T-Y25T34</v>
          </cell>
          <cell r="B1407" t="str">
            <v>FIN</v>
          </cell>
          <cell r="C1407" t="str">
            <v>Finland</v>
          </cell>
          <cell r="D1407" t="str">
            <v>2014</v>
          </cell>
          <cell r="E1407" t="str">
            <v>FTFY_EARNERS</v>
          </cell>
          <cell r="F1407" t="str">
            <v>L6</v>
          </cell>
          <cell r="G1407" t="str">
            <v>T</v>
          </cell>
          <cell r="H1407" t="str">
            <v>Y25T34</v>
          </cell>
          <cell r="I1407" t="str">
            <v>EUR</v>
          </cell>
          <cell r="J1407">
            <v>36949.4765625</v>
          </cell>
          <cell r="K1407" t="str">
            <v>Tax Register(s)</v>
          </cell>
        </row>
        <row r="1408">
          <cell r="A1408" t="str">
            <v>Finland-L6-T-Y25T64</v>
          </cell>
          <cell r="B1408" t="str">
            <v>FIN</v>
          </cell>
          <cell r="C1408" t="str">
            <v>Finland</v>
          </cell>
          <cell r="D1408" t="str">
            <v>2014</v>
          </cell>
          <cell r="E1408" t="str">
            <v>FTFY_EARNERS</v>
          </cell>
          <cell r="F1408" t="str">
            <v>L6</v>
          </cell>
          <cell r="G1408" t="str">
            <v>T</v>
          </cell>
          <cell r="H1408" t="str">
            <v>Y25T64</v>
          </cell>
          <cell r="I1408" t="str">
            <v>EUR</v>
          </cell>
          <cell r="J1408">
            <v>43578.30859375</v>
          </cell>
          <cell r="K1408" t="str">
            <v>Tax Register(s)</v>
          </cell>
        </row>
        <row r="1409">
          <cell r="A1409" t="str">
            <v>Finland-L6-T-Y35T44</v>
          </cell>
          <cell r="B1409" t="str">
            <v>FIN</v>
          </cell>
          <cell r="C1409" t="str">
            <v>Finland</v>
          </cell>
          <cell r="D1409" t="str">
            <v>2014</v>
          </cell>
          <cell r="E1409" t="str">
            <v>FTFY_EARNERS</v>
          </cell>
          <cell r="F1409" t="str">
            <v>L6</v>
          </cell>
          <cell r="G1409" t="str">
            <v>T</v>
          </cell>
          <cell r="H1409" t="str">
            <v>Y35T44</v>
          </cell>
          <cell r="I1409" t="str">
            <v>EUR</v>
          </cell>
          <cell r="J1409">
            <v>45088.03125</v>
          </cell>
          <cell r="K1409" t="str">
            <v>Tax Register(s)</v>
          </cell>
        </row>
        <row r="1410">
          <cell r="A1410" t="str">
            <v>Finland-L6-T-Y45T54</v>
          </cell>
          <cell r="B1410" t="str">
            <v>FIN</v>
          </cell>
          <cell r="C1410" t="str">
            <v>Finland</v>
          </cell>
          <cell r="D1410" t="str">
            <v>2014</v>
          </cell>
          <cell r="E1410" t="str">
            <v>FTFY_EARNERS</v>
          </cell>
          <cell r="F1410" t="str">
            <v>L6</v>
          </cell>
          <cell r="G1410" t="str">
            <v>T</v>
          </cell>
          <cell r="H1410" t="str">
            <v>Y45T54</v>
          </cell>
          <cell r="I1410" t="str">
            <v>EUR</v>
          </cell>
          <cell r="J1410">
            <v>48958.26171875</v>
          </cell>
          <cell r="K1410" t="str">
            <v>Tax Register(s)</v>
          </cell>
        </row>
        <row r="1411">
          <cell r="A1411" t="str">
            <v>Finland-L6-T-Y55T64</v>
          </cell>
          <cell r="B1411" t="str">
            <v>FIN</v>
          </cell>
          <cell r="C1411" t="str">
            <v>Finland</v>
          </cell>
          <cell r="D1411" t="str">
            <v>2014</v>
          </cell>
          <cell r="E1411" t="str">
            <v>FTFY_EARNERS</v>
          </cell>
          <cell r="F1411" t="str">
            <v>L6</v>
          </cell>
          <cell r="G1411" t="str">
            <v>T</v>
          </cell>
          <cell r="H1411" t="str">
            <v>Y55T64</v>
          </cell>
          <cell r="I1411" t="str">
            <v>EUR</v>
          </cell>
          <cell r="J1411">
            <v>52229.64453125</v>
          </cell>
          <cell r="K1411" t="str">
            <v>Tax Register(s)</v>
          </cell>
        </row>
        <row r="1412">
          <cell r="A1412" t="str">
            <v>Finland-L6T8-F-Y25T34</v>
          </cell>
          <cell r="B1412" t="str">
            <v>FIN</v>
          </cell>
          <cell r="C1412" t="str">
            <v>Finland</v>
          </cell>
          <cell r="D1412" t="str">
            <v>2014</v>
          </cell>
          <cell r="E1412" t="str">
            <v>FTFY_EARNERS</v>
          </cell>
          <cell r="F1412" t="str">
            <v>L6T8</v>
          </cell>
          <cell r="G1412" t="str">
            <v>F</v>
          </cell>
          <cell r="H1412" t="str">
            <v>Y25T34</v>
          </cell>
          <cell r="I1412" t="str">
            <v>EUR</v>
          </cell>
          <cell r="J1412">
            <v>37395.1953125</v>
          </cell>
          <cell r="K1412" t="str">
            <v>Tax Register(s)</v>
          </cell>
        </row>
        <row r="1413">
          <cell r="A1413" t="str">
            <v>Finland-L6T8-F-Y25T64</v>
          </cell>
          <cell r="B1413" t="str">
            <v>FIN</v>
          </cell>
          <cell r="C1413" t="str">
            <v>Finland</v>
          </cell>
          <cell r="D1413" t="str">
            <v>2014</v>
          </cell>
          <cell r="E1413" t="str">
            <v>FTFY_EARNERS</v>
          </cell>
          <cell r="F1413" t="str">
            <v>L6T8</v>
          </cell>
          <cell r="G1413" t="str">
            <v>F</v>
          </cell>
          <cell r="H1413" t="str">
            <v>Y25T64</v>
          </cell>
          <cell r="I1413" t="str">
            <v>EUR</v>
          </cell>
          <cell r="J1413">
            <v>45427.71875</v>
          </cell>
          <cell r="K1413" t="str">
            <v>Tax Register(s)</v>
          </cell>
        </row>
        <row r="1414">
          <cell r="A1414" t="str">
            <v>Finland-L6T8-F-Y35T44</v>
          </cell>
          <cell r="B1414" t="str">
            <v>FIN</v>
          </cell>
          <cell r="C1414" t="str">
            <v>Finland</v>
          </cell>
          <cell r="D1414" t="str">
            <v>2014</v>
          </cell>
          <cell r="E1414" t="str">
            <v>FTFY_EARNERS</v>
          </cell>
          <cell r="F1414" t="str">
            <v>L6T8</v>
          </cell>
          <cell r="G1414" t="str">
            <v>F</v>
          </cell>
          <cell r="H1414" t="str">
            <v>Y35T44</v>
          </cell>
          <cell r="I1414" t="str">
            <v>EUR</v>
          </cell>
          <cell r="J1414">
            <v>45124.05859375</v>
          </cell>
          <cell r="K1414" t="str">
            <v>Tax Register(s)</v>
          </cell>
        </row>
        <row r="1415">
          <cell r="A1415" t="str">
            <v>Finland-L6T8-F-Y45T54</v>
          </cell>
          <cell r="B1415" t="str">
            <v>FIN</v>
          </cell>
          <cell r="C1415" t="str">
            <v>Finland</v>
          </cell>
          <cell r="D1415" t="str">
            <v>2014</v>
          </cell>
          <cell r="E1415" t="str">
            <v>FTFY_EARNERS</v>
          </cell>
          <cell r="F1415" t="str">
            <v>L6T8</v>
          </cell>
          <cell r="G1415" t="str">
            <v>F</v>
          </cell>
          <cell r="H1415" t="str">
            <v>Y45T54</v>
          </cell>
          <cell r="I1415" t="str">
            <v>EUR</v>
          </cell>
          <cell r="J1415">
            <v>51110.51953125</v>
          </cell>
          <cell r="K1415" t="str">
            <v>Tax Register(s)</v>
          </cell>
        </row>
        <row r="1416">
          <cell r="A1416" t="str">
            <v>Finland-L6T8-F-Y55T64</v>
          </cell>
          <cell r="B1416" t="str">
            <v>FIN</v>
          </cell>
          <cell r="C1416" t="str">
            <v>Finland</v>
          </cell>
          <cell r="D1416" t="str">
            <v>2014</v>
          </cell>
          <cell r="E1416" t="str">
            <v>FTFY_EARNERS</v>
          </cell>
          <cell r="F1416" t="str">
            <v>L6T8</v>
          </cell>
          <cell r="G1416" t="str">
            <v>F</v>
          </cell>
          <cell r="H1416" t="str">
            <v>Y55T64</v>
          </cell>
          <cell r="I1416" t="str">
            <v>EUR</v>
          </cell>
          <cell r="J1416">
            <v>54232.9453125</v>
          </cell>
          <cell r="K1416" t="str">
            <v>Tax Register(s)</v>
          </cell>
        </row>
        <row r="1417">
          <cell r="A1417" t="str">
            <v>Finland-L6T8-M-Y25T34</v>
          </cell>
          <cell r="B1417" t="str">
            <v>FIN</v>
          </cell>
          <cell r="C1417" t="str">
            <v>Finland</v>
          </cell>
          <cell r="D1417" t="str">
            <v>2014</v>
          </cell>
          <cell r="E1417" t="str">
            <v>FTFY_EARNERS</v>
          </cell>
          <cell r="F1417" t="str">
            <v>L6T8</v>
          </cell>
          <cell r="G1417" t="str">
            <v>M</v>
          </cell>
          <cell r="H1417" t="str">
            <v>Y25T34</v>
          </cell>
          <cell r="I1417" t="str">
            <v>EUR</v>
          </cell>
          <cell r="J1417">
            <v>44212.50390625</v>
          </cell>
          <cell r="K1417" t="str">
            <v>Tax Register(s)</v>
          </cell>
        </row>
        <row r="1418">
          <cell r="A1418" t="str">
            <v>Finland-L6T8-M-Y25T64</v>
          </cell>
          <cell r="B1418" t="str">
            <v>FIN</v>
          </cell>
          <cell r="C1418" t="str">
            <v>Finland</v>
          </cell>
          <cell r="D1418" t="str">
            <v>2014</v>
          </cell>
          <cell r="E1418" t="str">
            <v>FTFY_EARNERS</v>
          </cell>
          <cell r="F1418" t="str">
            <v>L6T8</v>
          </cell>
          <cell r="G1418" t="str">
            <v>M</v>
          </cell>
          <cell r="H1418" t="str">
            <v>Y25T64</v>
          </cell>
          <cell r="I1418" t="str">
            <v>EUR</v>
          </cell>
          <cell r="J1418">
            <v>57850.8203125</v>
          </cell>
          <cell r="K1418" t="str">
            <v>Tax Register(s)</v>
          </cell>
        </row>
        <row r="1419">
          <cell r="A1419" t="str">
            <v>Finland-L6T8-M-Y35T44</v>
          </cell>
          <cell r="B1419" t="str">
            <v>FIN</v>
          </cell>
          <cell r="C1419" t="str">
            <v>Finland</v>
          </cell>
          <cell r="D1419" t="str">
            <v>2014</v>
          </cell>
          <cell r="E1419" t="str">
            <v>FTFY_EARNERS</v>
          </cell>
          <cell r="F1419" t="str">
            <v>L6T8</v>
          </cell>
          <cell r="G1419" t="str">
            <v>M</v>
          </cell>
          <cell r="H1419" t="str">
            <v>Y35T44</v>
          </cell>
          <cell r="I1419" t="str">
            <v>EUR</v>
          </cell>
          <cell r="J1419">
            <v>58837.0390625</v>
          </cell>
          <cell r="K1419" t="str">
            <v>Tax Register(s)</v>
          </cell>
        </row>
        <row r="1420">
          <cell r="A1420" t="str">
            <v>Finland-L6T8-M-Y45T54</v>
          </cell>
          <cell r="B1420" t="str">
            <v>FIN</v>
          </cell>
          <cell r="C1420" t="str">
            <v>Finland</v>
          </cell>
          <cell r="D1420" t="str">
            <v>2014</v>
          </cell>
          <cell r="E1420" t="str">
            <v>FTFY_EARNERS</v>
          </cell>
          <cell r="F1420" t="str">
            <v>L6T8</v>
          </cell>
          <cell r="G1420" t="str">
            <v>M</v>
          </cell>
          <cell r="H1420" t="str">
            <v>Y45T54</v>
          </cell>
          <cell r="I1420" t="str">
            <v>EUR</v>
          </cell>
          <cell r="J1420">
            <v>66873.703125</v>
          </cell>
          <cell r="K1420" t="str">
            <v>Tax Register(s)</v>
          </cell>
        </row>
        <row r="1421">
          <cell r="A1421" t="str">
            <v>Finland-L6T8-M-Y55T64</v>
          </cell>
          <cell r="B1421" t="str">
            <v>FIN</v>
          </cell>
          <cell r="C1421" t="str">
            <v>Finland</v>
          </cell>
          <cell r="D1421" t="str">
            <v>2014</v>
          </cell>
          <cell r="E1421" t="str">
            <v>FTFY_EARNERS</v>
          </cell>
          <cell r="F1421" t="str">
            <v>L6T8</v>
          </cell>
          <cell r="G1421" t="str">
            <v>M</v>
          </cell>
          <cell r="H1421" t="str">
            <v>Y55T64</v>
          </cell>
          <cell r="I1421" t="str">
            <v>EUR</v>
          </cell>
          <cell r="J1421">
            <v>68760.640625</v>
          </cell>
          <cell r="K1421" t="str">
            <v>Tax Register(s)</v>
          </cell>
        </row>
        <row r="1422">
          <cell r="A1422" t="str">
            <v>Finland-L6T8-T-Y25T34</v>
          </cell>
          <cell r="B1422" t="str">
            <v>FIN</v>
          </cell>
          <cell r="C1422" t="str">
            <v>Finland</v>
          </cell>
          <cell r="D1422" t="str">
            <v>2014</v>
          </cell>
          <cell r="E1422" t="str">
            <v>FTFY_EARNERS</v>
          </cell>
          <cell r="F1422" t="str">
            <v>L6T8</v>
          </cell>
          <cell r="G1422" t="str">
            <v>T</v>
          </cell>
          <cell r="H1422" t="str">
            <v>Y25T34</v>
          </cell>
          <cell r="I1422" t="str">
            <v>EUR</v>
          </cell>
          <cell r="J1422">
            <v>40399.99609375</v>
          </cell>
          <cell r="K1422" t="str">
            <v>Tax Register(s)</v>
          </cell>
        </row>
        <row r="1423">
          <cell r="A1423" t="str">
            <v>Finland-L6T8-T-Y25T64</v>
          </cell>
          <cell r="B1423" t="str">
            <v>FIN</v>
          </cell>
          <cell r="C1423" t="str">
            <v>Finland</v>
          </cell>
          <cell r="D1423" t="str">
            <v>2014</v>
          </cell>
          <cell r="E1423" t="str">
            <v>FTFY_EARNERS</v>
          </cell>
          <cell r="F1423" t="str">
            <v>L6T8</v>
          </cell>
          <cell r="G1423" t="str">
            <v>T</v>
          </cell>
          <cell r="H1423" t="str">
            <v>Y25T64</v>
          </cell>
          <cell r="I1423" t="str">
            <v>EUR</v>
          </cell>
          <cell r="J1423">
            <v>51026.08984375</v>
          </cell>
          <cell r="K1423" t="str">
            <v>Tax Register(s)</v>
          </cell>
        </row>
        <row r="1424">
          <cell r="A1424" t="str">
            <v>Finland-L6T8-T-Y35T44</v>
          </cell>
          <cell r="B1424" t="str">
            <v>FIN</v>
          </cell>
          <cell r="C1424" t="str">
            <v>Finland</v>
          </cell>
          <cell r="D1424" t="str">
            <v>2014</v>
          </cell>
          <cell r="E1424" t="str">
            <v>FTFY_EARNERS</v>
          </cell>
          <cell r="F1424" t="str">
            <v>L6T8</v>
          </cell>
          <cell r="G1424" t="str">
            <v>T</v>
          </cell>
          <cell r="H1424" t="str">
            <v>Y35T44</v>
          </cell>
          <cell r="I1424" t="str">
            <v>EUR</v>
          </cell>
          <cell r="J1424">
            <v>51427.703125</v>
          </cell>
          <cell r="K1424" t="str">
            <v>Tax Register(s)</v>
          </cell>
        </row>
        <row r="1425">
          <cell r="A1425" t="str">
            <v>Finland-L6T8-T-Y45T54</v>
          </cell>
          <cell r="B1425" t="str">
            <v>FIN</v>
          </cell>
          <cell r="C1425" t="str">
            <v>Finland</v>
          </cell>
          <cell r="D1425" t="str">
            <v>2014</v>
          </cell>
          <cell r="E1425" t="str">
            <v>FTFY_EARNERS</v>
          </cell>
          <cell r="F1425" t="str">
            <v>L6T8</v>
          </cell>
          <cell r="G1425" t="str">
            <v>T</v>
          </cell>
          <cell r="H1425" t="str">
            <v>Y45T54</v>
          </cell>
          <cell r="I1425" t="str">
            <v>EUR</v>
          </cell>
          <cell r="J1425">
            <v>57970.57421875</v>
          </cell>
          <cell r="K1425" t="str">
            <v>Tax Register(s)</v>
          </cell>
        </row>
        <row r="1426">
          <cell r="A1426" t="str">
            <v>Finland-L6T8-T-Y55T64</v>
          </cell>
          <cell r="B1426" t="str">
            <v>FIN</v>
          </cell>
          <cell r="C1426" t="str">
            <v>Finland</v>
          </cell>
          <cell r="D1426" t="str">
            <v>2014</v>
          </cell>
          <cell r="E1426" t="str">
            <v>FTFY_EARNERS</v>
          </cell>
          <cell r="F1426" t="str">
            <v>L6T8</v>
          </cell>
          <cell r="G1426" t="str">
            <v>T</v>
          </cell>
          <cell r="H1426" t="str">
            <v>Y55T64</v>
          </cell>
          <cell r="I1426" t="str">
            <v>EUR</v>
          </cell>
          <cell r="J1426">
            <v>61171.48828125</v>
          </cell>
          <cell r="K1426" t="str">
            <v>Tax Register(s)</v>
          </cell>
        </row>
        <row r="1427">
          <cell r="A1427" t="str">
            <v>Finland-L7T8-F-Y25T34</v>
          </cell>
          <cell r="B1427" t="str">
            <v>FIN</v>
          </cell>
          <cell r="C1427" t="str">
            <v>Finland</v>
          </cell>
          <cell r="D1427" t="str">
            <v>2014</v>
          </cell>
          <cell r="E1427" t="str">
            <v>FTFY_EARNERS</v>
          </cell>
          <cell r="F1427" t="str">
            <v>L7T8</v>
          </cell>
          <cell r="G1427" t="str">
            <v>F</v>
          </cell>
          <cell r="H1427" t="str">
            <v>Y25T34</v>
          </cell>
          <cell r="I1427" t="str">
            <v>EUR</v>
          </cell>
          <cell r="J1427">
            <v>42727.62890625</v>
          </cell>
          <cell r="K1427" t="str">
            <v>Tax Register(s)</v>
          </cell>
        </row>
        <row r="1428">
          <cell r="A1428" t="str">
            <v>Finland-L7T8-F-Y25T64</v>
          </cell>
          <cell r="B1428" t="str">
            <v>FIN</v>
          </cell>
          <cell r="C1428" t="str">
            <v>Finland</v>
          </cell>
          <cell r="D1428" t="str">
            <v>2014</v>
          </cell>
          <cell r="E1428" t="str">
            <v>FTFY_EARNERS</v>
          </cell>
          <cell r="F1428" t="str">
            <v>L7T8</v>
          </cell>
          <cell r="G1428" t="str">
            <v>F</v>
          </cell>
          <cell r="H1428" t="str">
            <v>Y25T64</v>
          </cell>
          <cell r="I1428" t="str">
            <v>EUR</v>
          </cell>
          <cell r="J1428">
            <v>52446.59765625</v>
          </cell>
          <cell r="K1428" t="str">
            <v>Tax Register(s)</v>
          </cell>
        </row>
        <row r="1429">
          <cell r="A1429" t="str">
            <v>Finland-L7T8-F-Y35T44</v>
          </cell>
          <cell r="B1429" t="str">
            <v>FIN</v>
          </cell>
          <cell r="C1429" t="str">
            <v>Finland</v>
          </cell>
          <cell r="D1429" t="str">
            <v>2014</v>
          </cell>
          <cell r="E1429" t="str">
            <v>FTFY_EARNERS</v>
          </cell>
          <cell r="F1429" t="str">
            <v>L7T8</v>
          </cell>
          <cell r="G1429" t="str">
            <v>F</v>
          </cell>
          <cell r="H1429" t="str">
            <v>Y35T44</v>
          </cell>
          <cell r="I1429" t="str">
            <v>EUR</v>
          </cell>
          <cell r="J1429">
            <v>51079.953125</v>
          </cell>
          <cell r="K1429" t="str">
            <v>Tax Register(s)</v>
          </cell>
        </row>
        <row r="1430">
          <cell r="A1430" t="str">
            <v>Finland-L7T8-F-Y45T54</v>
          </cell>
          <cell r="B1430" t="str">
            <v>FIN</v>
          </cell>
          <cell r="C1430" t="str">
            <v>Finland</v>
          </cell>
          <cell r="D1430" t="str">
            <v>2014</v>
          </cell>
          <cell r="E1430" t="str">
            <v>FTFY_EARNERS</v>
          </cell>
          <cell r="F1430" t="str">
            <v>L7T8</v>
          </cell>
          <cell r="G1430" t="str">
            <v>F</v>
          </cell>
          <cell r="H1430" t="str">
            <v>Y45T54</v>
          </cell>
          <cell r="I1430" t="str">
            <v>EUR</v>
          </cell>
          <cell r="J1430">
            <v>57255.81640625</v>
          </cell>
          <cell r="K1430" t="str">
            <v>Tax Register(s)</v>
          </cell>
        </row>
        <row r="1431">
          <cell r="A1431" t="str">
            <v>Finland-L7T8-F-Y55T64</v>
          </cell>
          <cell r="B1431" t="str">
            <v>FIN</v>
          </cell>
          <cell r="C1431" t="str">
            <v>Finland</v>
          </cell>
          <cell r="D1431" t="str">
            <v>2014</v>
          </cell>
          <cell r="E1431" t="str">
            <v>FTFY_EARNERS</v>
          </cell>
          <cell r="F1431" t="str">
            <v>L7T8</v>
          </cell>
          <cell r="G1431" t="str">
            <v>F</v>
          </cell>
          <cell r="H1431" t="str">
            <v>Y55T64</v>
          </cell>
          <cell r="I1431" t="str">
            <v>EUR</v>
          </cell>
          <cell r="J1431">
            <v>60331.07421875</v>
          </cell>
          <cell r="K1431" t="str">
            <v>Tax Register(s)</v>
          </cell>
        </row>
        <row r="1432">
          <cell r="A1432" t="str">
            <v>Finland-L7T8-M-Y25T34</v>
          </cell>
          <cell r="B1432" t="str">
            <v>FIN</v>
          </cell>
          <cell r="C1432" t="str">
            <v>Finland</v>
          </cell>
          <cell r="D1432" t="str">
            <v>2014</v>
          </cell>
          <cell r="E1432" t="str">
            <v>FTFY_EARNERS</v>
          </cell>
          <cell r="F1432" t="str">
            <v>L7T8</v>
          </cell>
          <cell r="G1432" t="str">
            <v>M</v>
          </cell>
          <cell r="H1432" t="str">
            <v>Y25T34</v>
          </cell>
          <cell r="I1432" t="str">
            <v>EUR</v>
          </cell>
          <cell r="J1432">
            <v>49219.91796875</v>
          </cell>
          <cell r="K1432" t="str">
            <v>Tax Register(s)</v>
          </cell>
        </row>
        <row r="1433">
          <cell r="A1433" t="str">
            <v>Finland-L7T8-M-Y25T64</v>
          </cell>
          <cell r="B1433" t="str">
            <v>FIN</v>
          </cell>
          <cell r="C1433" t="str">
            <v>Finland</v>
          </cell>
          <cell r="D1433" t="str">
            <v>2014</v>
          </cell>
          <cell r="E1433" t="str">
            <v>FTFY_EARNERS</v>
          </cell>
          <cell r="F1433" t="str">
            <v>L7T8</v>
          </cell>
          <cell r="G1433" t="str">
            <v>M</v>
          </cell>
          <cell r="H1433" t="str">
            <v>Y25T64</v>
          </cell>
          <cell r="I1433" t="str">
            <v>EUR</v>
          </cell>
          <cell r="J1433">
            <v>64877.62109375</v>
          </cell>
          <cell r="K1433" t="str">
            <v>Tax Register(s)</v>
          </cell>
        </row>
        <row r="1434">
          <cell r="A1434" t="str">
            <v>Finland-L7T8-M-Y35T44</v>
          </cell>
          <cell r="B1434" t="str">
            <v>FIN</v>
          </cell>
          <cell r="C1434" t="str">
            <v>Finland</v>
          </cell>
          <cell r="D1434" t="str">
            <v>2014</v>
          </cell>
          <cell r="E1434" t="str">
            <v>FTFY_EARNERS</v>
          </cell>
          <cell r="F1434" t="str">
            <v>L7T8</v>
          </cell>
          <cell r="G1434" t="str">
            <v>M</v>
          </cell>
          <cell r="H1434" t="str">
            <v>Y35T44</v>
          </cell>
          <cell r="I1434" t="str">
            <v>EUR</v>
          </cell>
          <cell r="J1434">
            <v>65116.06640625</v>
          </cell>
          <cell r="K1434" t="str">
            <v>Tax Register(s)</v>
          </cell>
        </row>
        <row r="1435">
          <cell r="A1435" t="str">
            <v>Finland-L7T8-M-Y45T54</v>
          </cell>
          <cell r="B1435" t="str">
            <v>FIN</v>
          </cell>
          <cell r="C1435" t="str">
            <v>Finland</v>
          </cell>
          <cell r="D1435" t="str">
            <v>2014</v>
          </cell>
          <cell r="E1435" t="str">
            <v>FTFY_EARNERS</v>
          </cell>
          <cell r="F1435" t="str">
            <v>L7T8</v>
          </cell>
          <cell r="G1435" t="str">
            <v>M</v>
          </cell>
          <cell r="H1435" t="str">
            <v>Y45T54</v>
          </cell>
          <cell r="I1435" t="str">
            <v>EUR</v>
          </cell>
          <cell r="J1435">
            <v>71839.2734375</v>
          </cell>
          <cell r="K1435" t="str">
            <v>Tax Register(s)</v>
          </cell>
        </row>
        <row r="1436">
          <cell r="A1436" t="str">
            <v>Finland-L7T8-M-Y55T64</v>
          </cell>
          <cell r="B1436" t="str">
            <v>FIN</v>
          </cell>
          <cell r="C1436" t="str">
            <v>Finland</v>
          </cell>
          <cell r="D1436" t="str">
            <v>2014</v>
          </cell>
          <cell r="E1436" t="str">
            <v>FTFY_EARNERS</v>
          </cell>
          <cell r="F1436" t="str">
            <v>L7T8</v>
          </cell>
          <cell r="G1436" t="str">
            <v>M</v>
          </cell>
          <cell r="H1436" t="str">
            <v>Y55T64</v>
          </cell>
          <cell r="I1436" t="str">
            <v>EUR</v>
          </cell>
          <cell r="J1436">
            <v>74759.0078125</v>
          </cell>
          <cell r="K1436" t="str">
            <v>Tax Register(s)</v>
          </cell>
        </row>
        <row r="1437">
          <cell r="A1437" t="str">
            <v>Finland-L7T8-T-Y25T34</v>
          </cell>
          <cell r="B1437" t="str">
            <v>FIN</v>
          </cell>
          <cell r="C1437" t="str">
            <v>Finland</v>
          </cell>
          <cell r="D1437" t="str">
            <v>2014</v>
          </cell>
          <cell r="E1437" t="str">
            <v>FTFY_EARNERS</v>
          </cell>
          <cell r="F1437" t="str">
            <v>L7T8</v>
          </cell>
          <cell r="G1437" t="str">
            <v>T</v>
          </cell>
          <cell r="H1437" t="str">
            <v>Y25T34</v>
          </cell>
          <cell r="I1437" t="str">
            <v>EUR</v>
          </cell>
          <cell r="J1437">
            <v>45674.99609375</v>
          </cell>
          <cell r="K1437" t="str">
            <v>Tax Register(s)</v>
          </cell>
        </row>
        <row r="1438">
          <cell r="A1438" t="str">
            <v>Finland-L7T8-T-Y25T64</v>
          </cell>
          <cell r="B1438" t="str">
            <v>FIN</v>
          </cell>
          <cell r="C1438" t="str">
            <v>Finland</v>
          </cell>
          <cell r="D1438" t="str">
            <v>2014</v>
          </cell>
          <cell r="E1438" t="str">
            <v>FTFY_EARNERS</v>
          </cell>
          <cell r="F1438" t="str">
            <v>L7T8</v>
          </cell>
          <cell r="G1438" t="str">
            <v>T</v>
          </cell>
          <cell r="H1438" t="str">
            <v>Y25T64</v>
          </cell>
          <cell r="I1438" t="str">
            <v>EUR</v>
          </cell>
          <cell r="J1438">
            <v>58017.98046875</v>
          </cell>
          <cell r="K1438" t="str">
            <v>Tax Register(s)</v>
          </cell>
        </row>
        <row r="1439">
          <cell r="A1439" t="str">
            <v>Finland-L7T8-T-Y35T44</v>
          </cell>
          <cell r="B1439" t="str">
            <v>FIN</v>
          </cell>
          <cell r="C1439" t="str">
            <v>Finland</v>
          </cell>
          <cell r="D1439" t="str">
            <v>2014</v>
          </cell>
          <cell r="E1439" t="str">
            <v>FTFY_EARNERS</v>
          </cell>
          <cell r="F1439" t="str">
            <v>L7T8</v>
          </cell>
          <cell r="G1439" t="str">
            <v>T</v>
          </cell>
          <cell r="H1439" t="str">
            <v>Y35T44</v>
          </cell>
          <cell r="I1439" t="str">
            <v>EUR</v>
          </cell>
          <cell r="J1439">
            <v>57429.90625</v>
          </cell>
          <cell r="K1439" t="str">
            <v>Tax Register(s)</v>
          </cell>
        </row>
        <row r="1440">
          <cell r="A1440" t="str">
            <v>Finland-L7T8-T-Y45T54</v>
          </cell>
          <cell r="B1440" t="str">
            <v>FIN</v>
          </cell>
          <cell r="C1440" t="str">
            <v>Finland</v>
          </cell>
          <cell r="D1440" t="str">
            <v>2014</v>
          </cell>
          <cell r="E1440" t="str">
            <v>FTFY_EARNERS</v>
          </cell>
          <cell r="F1440" t="str">
            <v>L7T8</v>
          </cell>
          <cell r="G1440" t="str">
            <v>T</v>
          </cell>
          <cell r="H1440" t="str">
            <v>Y45T54</v>
          </cell>
          <cell r="I1440" t="str">
            <v>EUR</v>
          </cell>
          <cell r="J1440">
            <v>63461.8359375</v>
          </cell>
          <cell r="K1440" t="str">
            <v>Tax Register(s)</v>
          </cell>
        </row>
        <row r="1441">
          <cell r="A1441" t="str">
            <v>Finland-L7T8-T-Y55T64</v>
          </cell>
          <cell r="B1441" t="str">
            <v>FIN</v>
          </cell>
          <cell r="C1441" t="str">
            <v>Finland</v>
          </cell>
          <cell r="D1441" t="str">
            <v>2014</v>
          </cell>
          <cell r="E1441" t="str">
            <v>FTFY_EARNERS</v>
          </cell>
          <cell r="F1441" t="str">
            <v>L7T8</v>
          </cell>
          <cell r="G1441" t="str">
            <v>T</v>
          </cell>
          <cell r="H1441" t="str">
            <v>Y55T64</v>
          </cell>
          <cell r="I1441" t="str">
            <v>EUR</v>
          </cell>
          <cell r="J1441">
            <v>67140.59375</v>
          </cell>
          <cell r="K1441" t="str">
            <v>Tax Register(s)</v>
          </cell>
        </row>
        <row r="1442">
          <cell r="A1442" t="str">
            <v>France-L3-F-Y25T34</v>
          </cell>
          <cell r="B1442" t="str">
            <v>FRA</v>
          </cell>
          <cell r="C1442" t="str">
            <v>France</v>
          </cell>
          <cell r="D1442" t="str">
            <v>2013</v>
          </cell>
          <cell r="E1442" t="str">
            <v>FTFY_EARNERS</v>
          </cell>
          <cell r="F1442" t="str">
            <v>L3</v>
          </cell>
          <cell r="G1442" t="str">
            <v>F</v>
          </cell>
          <cell r="H1442" t="str">
            <v>Y25T34</v>
          </cell>
          <cell r="I1442" t="str">
            <v>EUR</v>
          </cell>
          <cell r="J1442">
            <v>19928.232421875</v>
          </cell>
          <cell r="K1442" t="str">
            <v>Tax Register(s)</v>
          </cell>
        </row>
        <row r="1443">
          <cell r="A1443" t="str">
            <v>France-L3-F-Y25T64</v>
          </cell>
          <cell r="B1443" t="str">
            <v>FRA</v>
          </cell>
          <cell r="C1443" t="str">
            <v>France</v>
          </cell>
          <cell r="D1443" t="str">
            <v>2013</v>
          </cell>
          <cell r="E1443" t="str">
            <v>FTFY_EARNERS</v>
          </cell>
          <cell r="F1443" t="str">
            <v>L3</v>
          </cell>
          <cell r="G1443" t="str">
            <v>F</v>
          </cell>
          <cell r="H1443" t="str">
            <v>Y25T64</v>
          </cell>
          <cell r="I1443" t="str">
            <v>EUR</v>
          </cell>
          <cell r="J1443">
            <v>24613.396484375</v>
          </cell>
          <cell r="K1443" t="str">
            <v>Tax Register(s)</v>
          </cell>
        </row>
        <row r="1444">
          <cell r="A1444" t="str">
            <v>France-L3-F-Y35T44</v>
          </cell>
          <cell r="B1444" t="str">
            <v>FRA</v>
          </cell>
          <cell r="C1444" t="str">
            <v>France</v>
          </cell>
          <cell r="D1444" t="str">
            <v>2013</v>
          </cell>
          <cell r="E1444" t="str">
            <v>FTFY_EARNERS</v>
          </cell>
          <cell r="F1444" t="str">
            <v>L3</v>
          </cell>
          <cell r="G1444" t="str">
            <v>F</v>
          </cell>
          <cell r="H1444" t="str">
            <v>Y35T44</v>
          </cell>
          <cell r="I1444" t="str">
            <v>EUR</v>
          </cell>
          <cell r="J1444">
            <v>23566.900390625</v>
          </cell>
          <cell r="K1444" t="str">
            <v>Tax Register(s)</v>
          </cell>
        </row>
        <row r="1445">
          <cell r="A1445" t="str">
            <v>France-L3-F-Y45T54</v>
          </cell>
          <cell r="B1445" t="str">
            <v>FRA</v>
          </cell>
          <cell r="C1445" t="str">
            <v>France</v>
          </cell>
          <cell r="D1445" t="str">
            <v>2013</v>
          </cell>
          <cell r="E1445" t="str">
            <v>FTFY_EARNERS</v>
          </cell>
          <cell r="F1445" t="str">
            <v>L3</v>
          </cell>
          <cell r="G1445" t="str">
            <v>F</v>
          </cell>
          <cell r="H1445" t="str">
            <v>Y45T54</v>
          </cell>
          <cell r="I1445" t="str">
            <v>EUR</v>
          </cell>
          <cell r="J1445">
            <v>25266.3671875</v>
          </cell>
          <cell r="K1445" t="str">
            <v>Tax Register(s)</v>
          </cell>
        </row>
        <row r="1446">
          <cell r="A1446" t="str">
            <v>France-L3-F-Y55T64</v>
          </cell>
          <cell r="B1446" t="str">
            <v>FRA</v>
          </cell>
          <cell r="C1446" t="str">
            <v>France</v>
          </cell>
          <cell r="D1446" t="str">
            <v>2013</v>
          </cell>
          <cell r="E1446" t="str">
            <v>FTFY_EARNERS</v>
          </cell>
          <cell r="F1446" t="str">
            <v>L3</v>
          </cell>
          <cell r="G1446" t="str">
            <v>F</v>
          </cell>
          <cell r="H1446" t="str">
            <v>Y55T64</v>
          </cell>
          <cell r="I1446" t="str">
            <v>EUR</v>
          </cell>
          <cell r="J1446">
            <v>32265.62109375</v>
          </cell>
          <cell r="K1446" t="str">
            <v>Tax Register(s)</v>
          </cell>
        </row>
        <row r="1447">
          <cell r="A1447" t="str">
            <v>France-L3-M-Y25T34</v>
          </cell>
          <cell r="B1447" t="str">
            <v>FRA</v>
          </cell>
          <cell r="C1447" t="str">
            <v>France</v>
          </cell>
          <cell r="D1447" t="str">
            <v>2013</v>
          </cell>
          <cell r="E1447" t="str">
            <v>FTFY_EARNERS</v>
          </cell>
          <cell r="F1447" t="str">
            <v>L3</v>
          </cell>
          <cell r="G1447" t="str">
            <v>M</v>
          </cell>
          <cell r="H1447" t="str">
            <v>Y25T34</v>
          </cell>
          <cell r="I1447" t="str">
            <v>EUR</v>
          </cell>
          <cell r="J1447">
            <v>25548.22265625</v>
          </cell>
          <cell r="K1447" t="str">
            <v>Tax Register(s)</v>
          </cell>
        </row>
        <row r="1448">
          <cell r="A1448" t="str">
            <v>France-L3-M-Y25T64</v>
          </cell>
          <cell r="B1448" t="str">
            <v>FRA</v>
          </cell>
          <cell r="C1448" t="str">
            <v>France</v>
          </cell>
          <cell r="D1448" t="str">
            <v>2013</v>
          </cell>
          <cell r="E1448" t="str">
            <v>FTFY_EARNERS</v>
          </cell>
          <cell r="F1448" t="str">
            <v>L3</v>
          </cell>
          <cell r="G1448" t="str">
            <v>M</v>
          </cell>
          <cell r="H1448" t="str">
            <v>Y25T64</v>
          </cell>
          <cell r="I1448" t="str">
            <v>EUR</v>
          </cell>
          <cell r="J1448">
            <v>31153.765625</v>
          </cell>
          <cell r="K1448" t="str">
            <v>Tax Register(s)</v>
          </cell>
        </row>
        <row r="1449">
          <cell r="A1449" t="str">
            <v>France-L3-M-Y35T44</v>
          </cell>
          <cell r="B1449" t="str">
            <v>FRA</v>
          </cell>
          <cell r="C1449" t="str">
            <v>France</v>
          </cell>
          <cell r="D1449" t="str">
            <v>2013</v>
          </cell>
          <cell r="E1449" t="str">
            <v>FTFY_EARNERS</v>
          </cell>
          <cell r="F1449" t="str">
            <v>L3</v>
          </cell>
          <cell r="G1449" t="str">
            <v>M</v>
          </cell>
          <cell r="H1449" t="str">
            <v>Y35T44</v>
          </cell>
          <cell r="I1449" t="str">
            <v>EUR</v>
          </cell>
          <cell r="J1449">
            <v>31931.22265625</v>
          </cell>
          <cell r="K1449" t="str">
            <v>Tax Register(s)</v>
          </cell>
        </row>
        <row r="1450">
          <cell r="A1450" t="str">
            <v>France-L3-M-Y45T54</v>
          </cell>
          <cell r="B1450" t="str">
            <v>FRA</v>
          </cell>
          <cell r="C1450" t="str">
            <v>France</v>
          </cell>
          <cell r="D1450" t="str">
            <v>2013</v>
          </cell>
          <cell r="E1450" t="str">
            <v>FTFY_EARNERS</v>
          </cell>
          <cell r="F1450" t="str">
            <v>L3</v>
          </cell>
          <cell r="G1450" t="str">
            <v>M</v>
          </cell>
          <cell r="H1450" t="str">
            <v>Y45T54</v>
          </cell>
          <cell r="I1450" t="str">
            <v>EUR</v>
          </cell>
          <cell r="J1450">
            <v>34201.09765625</v>
          </cell>
          <cell r="K1450" t="str">
            <v>Tax Register(s)</v>
          </cell>
        </row>
        <row r="1451">
          <cell r="A1451" t="str">
            <v>France-L3-M-Y55T64</v>
          </cell>
          <cell r="B1451" t="str">
            <v>FRA</v>
          </cell>
          <cell r="C1451" t="str">
            <v>France</v>
          </cell>
          <cell r="D1451" t="str">
            <v>2013</v>
          </cell>
          <cell r="E1451" t="str">
            <v>FTFY_EARNERS</v>
          </cell>
          <cell r="F1451" t="str">
            <v>L3</v>
          </cell>
          <cell r="G1451" t="str">
            <v>M</v>
          </cell>
          <cell r="H1451" t="str">
            <v>Y55T64</v>
          </cell>
          <cell r="I1451" t="str">
            <v>EUR</v>
          </cell>
          <cell r="J1451">
            <v>32438.470703125</v>
          </cell>
          <cell r="K1451" t="str">
            <v>Tax Register(s)</v>
          </cell>
        </row>
        <row r="1452">
          <cell r="A1452" t="str">
            <v>France-L3-T-Y25T34</v>
          </cell>
          <cell r="B1452" t="str">
            <v>FRA</v>
          </cell>
          <cell r="C1452" t="str">
            <v>France</v>
          </cell>
          <cell r="D1452" t="str">
            <v>2013</v>
          </cell>
          <cell r="E1452" t="str">
            <v>FTFY_EARNERS</v>
          </cell>
          <cell r="F1452" t="str">
            <v>L3</v>
          </cell>
          <cell r="G1452" t="str">
            <v>T</v>
          </cell>
          <cell r="H1452" t="str">
            <v>Y25T34</v>
          </cell>
          <cell r="I1452" t="str">
            <v>EUR</v>
          </cell>
          <cell r="J1452">
            <v>23578.12109375</v>
          </cell>
          <cell r="K1452" t="str">
            <v>Tax Register(s)</v>
          </cell>
        </row>
        <row r="1453">
          <cell r="A1453" t="str">
            <v>France-L3-T-Y25T64</v>
          </cell>
          <cell r="B1453" t="str">
            <v>FRA</v>
          </cell>
          <cell r="C1453" t="str">
            <v>France</v>
          </cell>
          <cell r="D1453" t="str">
            <v>2013</v>
          </cell>
          <cell r="E1453" t="str">
            <v>FTFY_EARNERS</v>
          </cell>
          <cell r="F1453" t="str">
            <v>L3</v>
          </cell>
          <cell r="G1453" t="str">
            <v>T</v>
          </cell>
          <cell r="H1453" t="str">
            <v>Y25T64</v>
          </cell>
          <cell r="I1453" t="str">
            <v>EUR</v>
          </cell>
          <cell r="J1453">
            <v>28715.943359375</v>
          </cell>
          <cell r="K1453" t="str">
            <v>Tax Register(s)</v>
          </cell>
        </row>
        <row r="1454">
          <cell r="A1454" t="str">
            <v>France-L3-T-Y35T44</v>
          </cell>
          <cell r="B1454" t="str">
            <v>FRA</v>
          </cell>
          <cell r="C1454" t="str">
            <v>France</v>
          </cell>
          <cell r="D1454" t="str">
            <v>2013</v>
          </cell>
          <cell r="E1454" t="str">
            <v>FTFY_EARNERS</v>
          </cell>
          <cell r="F1454" t="str">
            <v>L3</v>
          </cell>
          <cell r="G1454" t="str">
            <v>T</v>
          </cell>
          <cell r="H1454" t="str">
            <v>Y35T44</v>
          </cell>
          <cell r="I1454" t="str">
            <v>EUR</v>
          </cell>
          <cell r="J1454">
            <v>29049.982421875</v>
          </cell>
          <cell r="K1454" t="str">
            <v>Tax Register(s)</v>
          </cell>
        </row>
        <row r="1455">
          <cell r="A1455" t="str">
            <v>France-L3-T-Y45T54</v>
          </cell>
          <cell r="B1455" t="str">
            <v>FRA</v>
          </cell>
          <cell r="C1455" t="str">
            <v>France</v>
          </cell>
          <cell r="D1455" t="str">
            <v>2013</v>
          </cell>
          <cell r="E1455" t="str">
            <v>FTFY_EARNERS</v>
          </cell>
          <cell r="F1455" t="str">
            <v>L3</v>
          </cell>
          <cell r="G1455" t="str">
            <v>T</v>
          </cell>
          <cell r="H1455" t="str">
            <v>Y45T54</v>
          </cell>
          <cell r="I1455" t="str">
            <v>EUR</v>
          </cell>
          <cell r="J1455">
            <v>30705.18359375</v>
          </cell>
          <cell r="K1455" t="str">
            <v>Tax Register(s)</v>
          </cell>
        </row>
        <row r="1456">
          <cell r="A1456" t="str">
            <v>France-L3-T-Y55T64</v>
          </cell>
          <cell r="B1456" t="str">
            <v>FRA</v>
          </cell>
          <cell r="C1456" t="str">
            <v>France</v>
          </cell>
          <cell r="D1456" t="str">
            <v>2013</v>
          </cell>
          <cell r="E1456" t="str">
            <v>FTFY_EARNERS</v>
          </cell>
          <cell r="F1456" t="str">
            <v>L3</v>
          </cell>
          <cell r="G1456" t="str">
            <v>T</v>
          </cell>
          <cell r="H1456" t="str">
            <v>Y55T64</v>
          </cell>
          <cell r="I1456" t="str">
            <v>EUR</v>
          </cell>
          <cell r="J1456">
            <v>32363.197265625</v>
          </cell>
          <cell r="K1456" t="str">
            <v>Tax Register(s)</v>
          </cell>
        </row>
        <row r="1457">
          <cell r="A1457" t="str">
            <v>France-L3T5-F-Y25T34</v>
          </cell>
          <cell r="B1457" t="str">
            <v>FRA</v>
          </cell>
          <cell r="C1457" t="str">
            <v>France</v>
          </cell>
          <cell r="D1457" t="str">
            <v>2013</v>
          </cell>
          <cell r="E1457" t="str">
            <v>FTFY_EARNERS</v>
          </cell>
          <cell r="F1457" t="str">
            <v>L3T5</v>
          </cell>
          <cell r="G1457" t="str">
            <v>F</v>
          </cell>
          <cell r="H1457" t="str">
            <v>Y25T34</v>
          </cell>
          <cell r="I1457" t="str">
            <v>EUR</v>
          </cell>
          <cell r="J1457">
            <v>22314.208984375</v>
          </cell>
          <cell r="K1457" t="str">
            <v>Tax Register(s)</v>
          </cell>
        </row>
        <row r="1458">
          <cell r="A1458" t="str">
            <v>France-L3T5-F-Y25T64</v>
          </cell>
          <cell r="B1458" t="str">
            <v>FRA</v>
          </cell>
          <cell r="C1458" t="str">
            <v>France</v>
          </cell>
          <cell r="D1458" t="str">
            <v>2013</v>
          </cell>
          <cell r="E1458" t="str">
            <v>FTFY_EARNERS</v>
          </cell>
          <cell r="F1458" t="str">
            <v>L3T5</v>
          </cell>
          <cell r="G1458" t="str">
            <v>F</v>
          </cell>
          <cell r="H1458" t="str">
            <v>Y25T64</v>
          </cell>
          <cell r="I1458" t="str">
            <v>EUR</v>
          </cell>
          <cell r="J1458">
            <v>27029.923828125</v>
          </cell>
          <cell r="K1458" t="str">
            <v>Tax Register(s)</v>
          </cell>
        </row>
        <row r="1459">
          <cell r="A1459" t="str">
            <v>France-L3T5-F-Y35T44</v>
          </cell>
          <cell r="B1459" t="str">
            <v>FRA</v>
          </cell>
          <cell r="C1459" t="str">
            <v>France</v>
          </cell>
          <cell r="D1459" t="str">
            <v>2013</v>
          </cell>
          <cell r="E1459" t="str">
            <v>FTFY_EARNERS</v>
          </cell>
          <cell r="F1459" t="str">
            <v>L3T5</v>
          </cell>
          <cell r="G1459" t="str">
            <v>F</v>
          </cell>
          <cell r="H1459" t="str">
            <v>Y35T44</v>
          </cell>
          <cell r="I1459" t="str">
            <v>EUR</v>
          </cell>
          <cell r="J1459">
            <v>27541.369140625</v>
          </cell>
          <cell r="K1459" t="str">
            <v>Tax Register(s)</v>
          </cell>
        </row>
        <row r="1460">
          <cell r="A1460" t="str">
            <v>France-L3T5-F-Y45T54</v>
          </cell>
          <cell r="B1460" t="str">
            <v>FRA</v>
          </cell>
          <cell r="C1460" t="str">
            <v>France</v>
          </cell>
          <cell r="D1460" t="str">
            <v>2013</v>
          </cell>
          <cell r="E1460" t="str">
            <v>FTFY_EARNERS</v>
          </cell>
          <cell r="F1460" t="str">
            <v>L3T5</v>
          </cell>
          <cell r="G1460" t="str">
            <v>F</v>
          </cell>
          <cell r="H1460" t="str">
            <v>Y45T54</v>
          </cell>
          <cell r="I1460" t="str">
            <v>EUR</v>
          </cell>
          <cell r="J1460">
            <v>28077.310546875</v>
          </cell>
          <cell r="K1460" t="str">
            <v>Tax Register(s)</v>
          </cell>
        </row>
        <row r="1461">
          <cell r="A1461" t="str">
            <v>France-L3T5-F-Y55T64</v>
          </cell>
          <cell r="B1461" t="str">
            <v>FRA</v>
          </cell>
          <cell r="C1461" t="str">
            <v>France</v>
          </cell>
          <cell r="D1461" t="str">
            <v>2013</v>
          </cell>
          <cell r="E1461" t="str">
            <v>FTFY_EARNERS</v>
          </cell>
          <cell r="F1461" t="str">
            <v>L3T5</v>
          </cell>
          <cell r="G1461" t="str">
            <v>F</v>
          </cell>
          <cell r="H1461" t="str">
            <v>Y55T64</v>
          </cell>
          <cell r="I1461" t="str">
            <v>EUR</v>
          </cell>
          <cell r="J1461">
            <v>33316.71875</v>
          </cell>
          <cell r="K1461" t="str">
            <v>Tax Register(s)</v>
          </cell>
        </row>
        <row r="1462">
          <cell r="A1462" t="str">
            <v>France-L3T5-M-Y25T34</v>
          </cell>
          <cell r="B1462" t="str">
            <v>FRA</v>
          </cell>
          <cell r="C1462" t="str">
            <v>France</v>
          </cell>
          <cell r="D1462" t="str">
            <v>2013</v>
          </cell>
          <cell r="E1462" t="str">
            <v>FTFY_EARNERS</v>
          </cell>
          <cell r="F1462" t="str">
            <v>L3T5</v>
          </cell>
          <cell r="G1462" t="str">
            <v>M</v>
          </cell>
          <cell r="H1462" t="str">
            <v>Y25T34</v>
          </cell>
          <cell r="I1462" t="str">
            <v>EUR</v>
          </cell>
          <cell r="J1462">
            <v>27421.431640625</v>
          </cell>
          <cell r="K1462" t="str">
            <v>Tax Register(s)</v>
          </cell>
        </row>
        <row r="1463">
          <cell r="A1463" t="str">
            <v>France-L3T5-M-Y25T64</v>
          </cell>
          <cell r="B1463" t="str">
            <v>FRA</v>
          </cell>
          <cell r="C1463" t="str">
            <v>France</v>
          </cell>
          <cell r="D1463" t="str">
            <v>2013</v>
          </cell>
          <cell r="E1463" t="str">
            <v>FTFY_EARNERS</v>
          </cell>
          <cell r="F1463" t="str">
            <v>L3T5</v>
          </cell>
          <cell r="G1463" t="str">
            <v>M</v>
          </cell>
          <cell r="H1463" t="str">
            <v>Y25T64</v>
          </cell>
          <cell r="I1463" t="str">
            <v>EUR</v>
          </cell>
          <cell r="J1463">
            <v>32863.98046875</v>
          </cell>
          <cell r="K1463" t="str">
            <v>Tax Register(s)</v>
          </cell>
        </row>
        <row r="1464">
          <cell r="A1464" t="str">
            <v>France-L3T5-M-Y35T44</v>
          </cell>
          <cell r="B1464" t="str">
            <v>FRA</v>
          </cell>
          <cell r="C1464" t="str">
            <v>France</v>
          </cell>
          <cell r="D1464" t="str">
            <v>2013</v>
          </cell>
          <cell r="E1464" t="str">
            <v>FTFY_EARNERS</v>
          </cell>
          <cell r="F1464" t="str">
            <v>L3T5</v>
          </cell>
          <cell r="G1464" t="str">
            <v>M</v>
          </cell>
          <cell r="H1464" t="str">
            <v>Y35T44</v>
          </cell>
          <cell r="I1464" t="str">
            <v>EUR</v>
          </cell>
          <cell r="J1464">
            <v>33414.69140625</v>
          </cell>
          <cell r="K1464" t="str">
            <v>Tax Register(s)</v>
          </cell>
        </row>
        <row r="1465">
          <cell r="A1465" t="str">
            <v>France-L3T5-M-Y45T54</v>
          </cell>
          <cell r="B1465" t="str">
            <v>FRA</v>
          </cell>
          <cell r="C1465" t="str">
            <v>France</v>
          </cell>
          <cell r="D1465" t="str">
            <v>2013</v>
          </cell>
          <cell r="E1465" t="str">
            <v>FTFY_EARNERS</v>
          </cell>
          <cell r="F1465" t="str">
            <v>L3T5</v>
          </cell>
          <cell r="G1465" t="str">
            <v>M</v>
          </cell>
          <cell r="H1465" t="str">
            <v>Y45T54</v>
          </cell>
          <cell r="I1465" t="str">
            <v>EUR</v>
          </cell>
          <cell r="J1465">
            <v>36043.01171875</v>
          </cell>
          <cell r="K1465" t="str">
            <v>Tax Register(s)</v>
          </cell>
        </row>
        <row r="1466">
          <cell r="A1466" t="str">
            <v>France-L3T5-M-Y55T64</v>
          </cell>
          <cell r="B1466" t="str">
            <v>FRA</v>
          </cell>
          <cell r="C1466" t="str">
            <v>France</v>
          </cell>
          <cell r="D1466" t="str">
            <v>2013</v>
          </cell>
          <cell r="E1466" t="str">
            <v>FTFY_EARNERS</v>
          </cell>
          <cell r="F1466" t="str">
            <v>L3T5</v>
          </cell>
          <cell r="G1466" t="str">
            <v>M</v>
          </cell>
          <cell r="H1466" t="str">
            <v>Y55T64</v>
          </cell>
          <cell r="I1466" t="str">
            <v>EUR</v>
          </cell>
          <cell r="J1466">
            <v>35608.78515625</v>
          </cell>
          <cell r="K1466" t="str">
            <v>Tax Register(s)</v>
          </cell>
        </row>
        <row r="1467">
          <cell r="A1467" t="str">
            <v>France-L3T5-T-Y25T34</v>
          </cell>
          <cell r="B1467" t="str">
            <v>FRA</v>
          </cell>
          <cell r="C1467" t="str">
            <v>France</v>
          </cell>
          <cell r="D1467" t="str">
            <v>2013</v>
          </cell>
          <cell r="E1467" t="str">
            <v>FTFY_EARNERS</v>
          </cell>
          <cell r="F1467" t="str">
            <v>L3T5</v>
          </cell>
          <cell r="G1467" t="str">
            <v>T</v>
          </cell>
          <cell r="H1467" t="str">
            <v>Y25T34</v>
          </cell>
          <cell r="I1467" t="str">
            <v>EUR</v>
          </cell>
          <cell r="J1467">
            <v>25331.046875</v>
          </cell>
          <cell r="K1467" t="str">
            <v>Tax Register(s)</v>
          </cell>
        </row>
        <row r="1468">
          <cell r="A1468" t="str">
            <v>France-L3T5-T-Y25T64</v>
          </cell>
          <cell r="B1468" t="str">
            <v>FRA</v>
          </cell>
          <cell r="C1468" t="str">
            <v>France</v>
          </cell>
          <cell r="D1468" t="str">
            <v>2013</v>
          </cell>
          <cell r="E1468" t="str">
            <v>FTFY_EARNERS</v>
          </cell>
          <cell r="F1468" t="str">
            <v>L3T5</v>
          </cell>
          <cell r="G1468" t="str">
            <v>T</v>
          </cell>
          <cell r="H1468" t="str">
            <v>Y25T64</v>
          </cell>
          <cell r="I1468" t="str">
            <v>EUR</v>
          </cell>
          <cell r="J1468">
            <v>30501.697265625</v>
          </cell>
          <cell r="K1468" t="str">
            <v>Tax Register(s)</v>
          </cell>
        </row>
        <row r="1469">
          <cell r="A1469" t="str">
            <v>France-L3T5-T-Y35T44</v>
          </cell>
          <cell r="B1469" t="str">
            <v>FRA</v>
          </cell>
          <cell r="C1469" t="str">
            <v>France</v>
          </cell>
          <cell r="D1469" t="str">
            <v>2013</v>
          </cell>
          <cell r="E1469" t="str">
            <v>FTFY_EARNERS</v>
          </cell>
          <cell r="F1469" t="str">
            <v>L3T5</v>
          </cell>
          <cell r="G1469" t="str">
            <v>T</v>
          </cell>
          <cell r="H1469" t="str">
            <v>Y35T44</v>
          </cell>
          <cell r="I1469" t="str">
            <v>EUR</v>
          </cell>
          <cell r="J1469">
            <v>31200.73828125</v>
          </cell>
          <cell r="K1469" t="str">
            <v>Tax Register(s)</v>
          </cell>
        </row>
        <row r="1470">
          <cell r="A1470" t="str">
            <v>France-L3T5-T-Y45T54</v>
          </cell>
          <cell r="B1470" t="str">
            <v>FRA</v>
          </cell>
          <cell r="C1470" t="str">
            <v>France</v>
          </cell>
          <cell r="D1470" t="str">
            <v>2013</v>
          </cell>
          <cell r="E1470" t="str">
            <v>FTFY_EARNERS</v>
          </cell>
          <cell r="F1470" t="str">
            <v>L3T5</v>
          </cell>
          <cell r="G1470" t="str">
            <v>T</v>
          </cell>
          <cell r="H1470" t="str">
            <v>Y45T54</v>
          </cell>
          <cell r="I1470" t="str">
            <v>EUR</v>
          </cell>
          <cell r="J1470">
            <v>32747.09375</v>
          </cell>
          <cell r="K1470" t="str">
            <v>Tax Register(s)</v>
          </cell>
        </row>
        <row r="1471">
          <cell r="A1471" t="str">
            <v>France-L3T5-T-Y55T64</v>
          </cell>
          <cell r="B1471" t="str">
            <v>FRA</v>
          </cell>
          <cell r="C1471" t="str">
            <v>France</v>
          </cell>
          <cell r="D1471" t="str">
            <v>2013</v>
          </cell>
          <cell r="E1471" t="str">
            <v>FTFY_EARNERS</v>
          </cell>
          <cell r="F1471" t="str">
            <v>L3T5</v>
          </cell>
          <cell r="G1471" t="str">
            <v>T</v>
          </cell>
          <cell r="H1471" t="str">
            <v>Y55T64</v>
          </cell>
          <cell r="I1471" t="str">
            <v>EUR</v>
          </cell>
          <cell r="J1471">
            <v>34570.5234375</v>
          </cell>
          <cell r="K1471" t="str">
            <v>Tax Register(s)</v>
          </cell>
        </row>
        <row r="1472">
          <cell r="A1472" t="str">
            <v>France-L4-F-Y25T34</v>
          </cell>
          <cell r="B1472" t="str">
            <v>FRA</v>
          </cell>
          <cell r="C1472" t="str">
            <v>France</v>
          </cell>
          <cell r="D1472" t="str">
            <v>2013</v>
          </cell>
          <cell r="E1472" t="str">
            <v>FTFY_EARNERS</v>
          </cell>
          <cell r="F1472" t="str">
            <v>L4</v>
          </cell>
          <cell r="G1472" t="str">
            <v>F</v>
          </cell>
          <cell r="H1472" t="str">
            <v>Y25T34</v>
          </cell>
          <cell r="I1472" t="str">
            <v>EUR</v>
          </cell>
          <cell r="J1472">
            <v>19718</v>
          </cell>
          <cell r="K1472" t="str">
            <v>Tax Register(s)</v>
          </cell>
        </row>
        <row r="1473">
          <cell r="A1473" t="str">
            <v>France-L4-F-Y25T64</v>
          </cell>
          <cell r="B1473" t="str">
            <v>FRA</v>
          </cell>
          <cell r="C1473" t="str">
            <v>France</v>
          </cell>
          <cell r="D1473" t="str">
            <v>2013</v>
          </cell>
          <cell r="E1473" t="str">
            <v>FTFY_EARNERS</v>
          </cell>
          <cell r="F1473" t="str">
            <v>L4</v>
          </cell>
          <cell r="G1473" t="str">
            <v>F</v>
          </cell>
          <cell r="H1473" t="str">
            <v>Y25T64</v>
          </cell>
          <cell r="I1473" t="str">
            <v>EUR</v>
          </cell>
          <cell r="J1473">
            <v>29368.623046875</v>
          </cell>
          <cell r="K1473" t="str">
            <v>Tax Register(s)</v>
          </cell>
        </row>
        <row r="1474">
          <cell r="A1474" t="str">
            <v>France-L4-F-Y35T44</v>
          </cell>
          <cell r="B1474" t="str">
            <v>FRA</v>
          </cell>
          <cell r="C1474" t="str">
            <v>France</v>
          </cell>
          <cell r="D1474" t="str">
            <v>2013</v>
          </cell>
          <cell r="E1474" t="str">
            <v>FTFY_EARNERS</v>
          </cell>
          <cell r="F1474" t="str">
            <v>L4</v>
          </cell>
          <cell r="G1474" t="str">
            <v>F</v>
          </cell>
          <cell r="H1474" t="str">
            <v>Y35T44</v>
          </cell>
          <cell r="I1474" t="str">
            <v>EUR</v>
          </cell>
          <cell r="J1474">
            <v>23911.22265625</v>
          </cell>
          <cell r="K1474" t="str">
            <v>Tax Register(s)</v>
          </cell>
        </row>
        <row r="1475">
          <cell r="A1475" t="str">
            <v>France-L4-F-Y45T54</v>
          </cell>
          <cell r="B1475" t="str">
            <v>FRA</v>
          </cell>
          <cell r="C1475" t="str">
            <v>France</v>
          </cell>
          <cell r="D1475" t="str">
            <v>2013</v>
          </cell>
          <cell r="E1475" t="str">
            <v>FTFY_EARNERS</v>
          </cell>
          <cell r="F1475" t="str">
            <v>L4</v>
          </cell>
          <cell r="G1475" t="str">
            <v>F</v>
          </cell>
          <cell r="H1475" t="str">
            <v>Y45T54</v>
          </cell>
          <cell r="I1475" t="str">
            <v>EUR</v>
          </cell>
          <cell r="J1475">
            <v>24760</v>
          </cell>
          <cell r="K1475" t="str">
            <v>Tax Register(s)</v>
          </cell>
        </row>
        <row r="1476">
          <cell r="A1476" t="str">
            <v>France-L4-F-Y55T64</v>
          </cell>
          <cell r="B1476" t="str">
            <v>FRA</v>
          </cell>
          <cell r="C1476" t="str">
            <v>France</v>
          </cell>
          <cell r="D1476" t="str">
            <v>2013</v>
          </cell>
          <cell r="E1476" t="str">
            <v>FTFY_EARNERS</v>
          </cell>
          <cell r="F1476" t="str">
            <v>L4</v>
          </cell>
          <cell r="G1476" t="str">
            <v>F</v>
          </cell>
          <cell r="H1476" t="str">
            <v>Y55T64</v>
          </cell>
          <cell r="I1476" t="str">
            <v>EUR</v>
          </cell>
          <cell r="J1476">
            <v>51164</v>
          </cell>
          <cell r="K1476" t="str">
            <v>Tax Register(s)</v>
          </cell>
        </row>
        <row r="1477">
          <cell r="A1477" t="str">
            <v>France-L4-M-Y25T34</v>
          </cell>
          <cell r="B1477" t="str">
            <v>FRA</v>
          </cell>
          <cell r="C1477" t="str">
            <v>France</v>
          </cell>
          <cell r="D1477" t="str">
            <v>2013</v>
          </cell>
          <cell r="E1477" t="str">
            <v>FTFY_EARNERS</v>
          </cell>
          <cell r="F1477" t="str">
            <v>L4</v>
          </cell>
          <cell r="G1477" t="str">
            <v>M</v>
          </cell>
          <cell r="H1477" t="str">
            <v>Y25T34</v>
          </cell>
          <cell r="I1477" t="str">
            <v>EUR</v>
          </cell>
          <cell r="J1477">
            <v>23244.71484375</v>
          </cell>
          <cell r="K1477" t="str">
            <v>Tax Register(s)</v>
          </cell>
        </row>
        <row r="1478">
          <cell r="A1478" t="str">
            <v>France-L4-M-Y25T64</v>
          </cell>
          <cell r="B1478" t="str">
            <v>FRA</v>
          </cell>
          <cell r="C1478" t="str">
            <v>France</v>
          </cell>
          <cell r="D1478" t="str">
            <v>2013</v>
          </cell>
          <cell r="E1478" t="str">
            <v>FTFY_EARNERS</v>
          </cell>
          <cell r="F1478" t="str">
            <v>L4</v>
          </cell>
          <cell r="G1478" t="str">
            <v>M</v>
          </cell>
          <cell r="H1478" t="str">
            <v>Y25T64</v>
          </cell>
          <cell r="I1478" t="str">
            <v>EUR</v>
          </cell>
          <cell r="J1478">
            <v>23244.71484375</v>
          </cell>
          <cell r="K1478" t="str">
            <v>Tax Register(s)</v>
          </cell>
        </row>
        <row r="1479">
          <cell r="A1479" t="str">
            <v>France-L4-M-Y45T54</v>
          </cell>
          <cell r="B1479" t="str">
            <v>FRA</v>
          </cell>
          <cell r="C1479" t="str">
            <v>France</v>
          </cell>
          <cell r="D1479" t="str">
            <v>2013</v>
          </cell>
          <cell r="E1479" t="str">
            <v>FTFY_EARNERS</v>
          </cell>
          <cell r="F1479" t="str">
            <v>L4</v>
          </cell>
          <cell r="G1479" t="str">
            <v>M</v>
          </cell>
          <cell r="H1479" t="str">
            <v>Y45T54</v>
          </cell>
          <cell r="I1479" t="str">
            <v>EUR</v>
          </cell>
          <cell r="J1479" t="str">
            <v>m</v>
          </cell>
          <cell r="K1479" t="str">
            <v>Tax Register(s)</v>
          </cell>
        </row>
        <row r="1480">
          <cell r="A1480" t="str">
            <v>France-L4-M-Y55T64</v>
          </cell>
          <cell r="B1480" t="str">
            <v>FRA</v>
          </cell>
          <cell r="C1480" t="str">
            <v>France</v>
          </cell>
          <cell r="D1480" t="str">
            <v>2013</v>
          </cell>
          <cell r="E1480" t="str">
            <v>FTFY_EARNERS</v>
          </cell>
          <cell r="F1480" t="str">
            <v>L4</v>
          </cell>
          <cell r="G1480" t="str">
            <v>M</v>
          </cell>
          <cell r="H1480" t="str">
            <v>Y55T64</v>
          </cell>
          <cell r="I1480" t="str">
            <v>EUR</v>
          </cell>
          <cell r="J1480" t="str">
            <v>m</v>
          </cell>
          <cell r="K1480" t="str">
            <v>Tax Register(s)</v>
          </cell>
        </row>
        <row r="1481">
          <cell r="A1481" t="str">
            <v>France-L4-T-Y25T34</v>
          </cell>
          <cell r="B1481" t="str">
            <v>FRA</v>
          </cell>
          <cell r="C1481" t="str">
            <v>France</v>
          </cell>
          <cell r="D1481" t="str">
            <v>2013</v>
          </cell>
          <cell r="E1481" t="str">
            <v>FTFY_EARNERS</v>
          </cell>
          <cell r="F1481" t="str">
            <v>L4</v>
          </cell>
          <cell r="G1481" t="str">
            <v>T</v>
          </cell>
          <cell r="H1481" t="str">
            <v>Y25T34</v>
          </cell>
          <cell r="I1481" t="str">
            <v>EUR</v>
          </cell>
          <cell r="J1481">
            <v>22115.841796875</v>
          </cell>
          <cell r="K1481" t="str">
            <v>Tax Register(s)</v>
          </cell>
        </row>
        <row r="1482">
          <cell r="A1482" t="str">
            <v>France-L4-T-Y25T64</v>
          </cell>
          <cell r="B1482" t="str">
            <v>FRA</v>
          </cell>
          <cell r="C1482" t="str">
            <v>France</v>
          </cell>
          <cell r="D1482" t="str">
            <v>2013</v>
          </cell>
          <cell r="E1482" t="str">
            <v>FTFY_EARNERS</v>
          </cell>
          <cell r="F1482" t="str">
            <v>L4</v>
          </cell>
          <cell r="G1482" t="str">
            <v>T</v>
          </cell>
          <cell r="H1482" t="str">
            <v>Y25T64</v>
          </cell>
          <cell r="I1482" t="str">
            <v>EUR</v>
          </cell>
          <cell r="J1482">
            <v>27166.8125</v>
          </cell>
          <cell r="K1482" t="str">
            <v>Tax Register(s)</v>
          </cell>
        </row>
        <row r="1483">
          <cell r="A1483" t="str">
            <v>France-L4-T-Y35T44</v>
          </cell>
          <cell r="B1483" t="str">
            <v>FRA</v>
          </cell>
          <cell r="C1483" t="str">
            <v>France</v>
          </cell>
          <cell r="D1483" t="str">
            <v>2013</v>
          </cell>
          <cell r="E1483" t="str">
            <v>FTFY_EARNERS</v>
          </cell>
          <cell r="F1483" t="str">
            <v>L4</v>
          </cell>
          <cell r="G1483" t="str">
            <v>T</v>
          </cell>
          <cell r="H1483" t="str">
            <v>Y35T44</v>
          </cell>
          <cell r="I1483" t="str">
            <v>EUR</v>
          </cell>
          <cell r="J1483">
            <v>23911.22265625</v>
          </cell>
          <cell r="K1483" t="str">
            <v>Tax Register(s)</v>
          </cell>
        </row>
        <row r="1484">
          <cell r="A1484" t="str">
            <v>France-L4-T-Y45T54</v>
          </cell>
          <cell r="B1484" t="str">
            <v>FRA</v>
          </cell>
          <cell r="C1484" t="str">
            <v>France</v>
          </cell>
          <cell r="D1484" t="str">
            <v>2013</v>
          </cell>
          <cell r="E1484" t="str">
            <v>FTFY_EARNERS</v>
          </cell>
          <cell r="F1484" t="str">
            <v>L4</v>
          </cell>
          <cell r="G1484" t="str">
            <v>T</v>
          </cell>
          <cell r="H1484" t="str">
            <v>Y45T54</v>
          </cell>
          <cell r="I1484" t="str">
            <v>EUR</v>
          </cell>
          <cell r="J1484">
            <v>24760</v>
          </cell>
          <cell r="K1484" t="str">
            <v>Tax Register(s)</v>
          </cell>
        </row>
        <row r="1485">
          <cell r="A1485" t="str">
            <v>France-L4-T-Y55T64</v>
          </cell>
          <cell r="B1485" t="str">
            <v>FRA</v>
          </cell>
          <cell r="C1485" t="str">
            <v>France</v>
          </cell>
          <cell r="D1485" t="str">
            <v>2013</v>
          </cell>
          <cell r="E1485" t="str">
            <v>FTFY_EARNERS</v>
          </cell>
          <cell r="F1485" t="str">
            <v>L4</v>
          </cell>
          <cell r="G1485" t="str">
            <v>T</v>
          </cell>
          <cell r="H1485" t="str">
            <v>Y55T64</v>
          </cell>
          <cell r="I1485" t="str">
            <v>EUR</v>
          </cell>
          <cell r="J1485">
            <v>51164</v>
          </cell>
          <cell r="K1485" t="str">
            <v>Tax Register(s)</v>
          </cell>
        </row>
        <row r="1486">
          <cell r="A1486" t="str">
            <v>France-L5-F-Y25T34</v>
          </cell>
          <cell r="B1486" t="str">
            <v>FRA</v>
          </cell>
          <cell r="C1486" t="str">
            <v>France</v>
          </cell>
          <cell r="D1486" t="str">
            <v>2013</v>
          </cell>
          <cell r="E1486" t="str">
            <v>FTFY_EARNERS</v>
          </cell>
          <cell r="F1486" t="str">
            <v>L5</v>
          </cell>
          <cell r="G1486" t="str">
            <v>F</v>
          </cell>
          <cell r="H1486" t="str">
            <v>Y25T34</v>
          </cell>
          <cell r="I1486" t="str">
            <v>EUR</v>
          </cell>
          <cell r="J1486">
            <v>25463.86328125</v>
          </cell>
          <cell r="K1486" t="str">
            <v>Tax Register(s)</v>
          </cell>
        </row>
        <row r="1487">
          <cell r="A1487" t="str">
            <v>France-L5-F-Y25T64</v>
          </cell>
          <cell r="B1487" t="str">
            <v>FRA</v>
          </cell>
          <cell r="C1487" t="str">
            <v>France</v>
          </cell>
          <cell r="D1487" t="str">
            <v>2013</v>
          </cell>
          <cell r="E1487" t="str">
            <v>FTFY_EARNERS</v>
          </cell>
          <cell r="F1487" t="str">
            <v>L5</v>
          </cell>
          <cell r="G1487" t="str">
            <v>F</v>
          </cell>
          <cell r="H1487" t="str">
            <v>Y25T64</v>
          </cell>
          <cell r="I1487" t="str">
            <v>EUR</v>
          </cell>
          <cell r="J1487">
            <v>32050.005859375</v>
          </cell>
          <cell r="K1487" t="str">
            <v>Tax Register(s)</v>
          </cell>
        </row>
        <row r="1488">
          <cell r="A1488" t="str">
            <v>France-L5-F-Y35T44</v>
          </cell>
          <cell r="B1488" t="str">
            <v>FRA</v>
          </cell>
          <cell r="C1488" t="str">
            <v>France</v>
          </cell>
          <cell r="D1488" t="str">
            <v>2013</v>
          </cell>
          <cell r="E1488" t="str">
            <v>FTFY_EARNERS</v>
          </cell>
          <cell r="F1488" t="str">
            <v>L5</v>
          </cell>
          <cell r="G1488" t="str">
            <v>F</v>
          </cell>
          <cell r="H1488" t="str">
            <v>Y35T44</v>
          </cell>
          <cell r="I1488" t="str">
            <v>EUR</v>
          </cell>
          <cell r="J1488">
            <v>34494.55078125</v>
          </cell>
          <cell r="K1488" t="str">
            <v>Tax Register(s)</v>
          </cell>
        </row>
        <row r="1489">
          <cell r="A1489" t="str">
            <v>France-L5-F-Y45T54</v>
          </cell>
          <cell r="B1489" t="str">
            <v>FRA</v>
          </cell>
          <cell r="C1489" t="str">
            <v>France</v>
          </cell>
          <cell r="D1489" t="str">
            <v>2013</v>
          </cell>
          <cell r="E1489" t="str">
            <v>FTFY_EARNERS</v>
          </cell>
          <cell r="F1489" t="str">
            <v>L5</v>
          </cell>
          <cell r="G1489" t="str">
            <v>F</v>
          </cell>
          <cell r="H1489" t="str">
            <v>Y45T54</v>
          </cell>
          <cell r="I1489" t="str">
            <v>EUR</v>
          </cell>
          <cell r="J1489">
            <v>36772.75390625</v>
          </cell>
          <cell r="K1489" t="str">
            <v>Tax Register(s)</v>
          </cell>
        </row>
        <row r="1490">
          <cell r="A1490" t="str">
            <v>France-L5-F-Y55T64</v>
          </cell>
          <cell r="B1490" t="str">
            <v>FRA</v>
          </cell>
          <cell r="C1490" t="str">
            <v>France</v>
          </cell>
          <cell r="D1490" t="str">
            <v>2013</v>
          </cell>
          <cell r="E1490" t="str">
            <v>FTFY_EARNERS</v>
          </cell>
          <cell r="F1490" t="str">
            <v>L5</v>
          </cell>
          <cell r="G1490" t="str">
            <v>F</v>
          </cell>
          <cell r="H1490" t="str">
            <v>Y55T64</v>
          </cell>
          <cell r="I1490" t="str">
            <v>EUR</v>
          </cell>
          <cell r="J1490">
            <v>37313.49609375</v>
          </cell>
          <cell r="K1490" t="str">
            <v>Tax Register(s)</v>
          </cell>
        </row>
        <row r="1491">
          <cell r="A1491" t="str">
            <v>France-L5-M-Y25T34</v>
          </cell>
          <cell r="B1491" t="str">
            <v>FRA</v>
          </cell>
          <cell r="C1491" t="str">
            <v>France</v>
          </cell>
          <cell r="D1491" t="str">
            <v>2013</v>
          </cell>
          <cell r="E1491" t="str">
            <v>FTFY_EARNERS</v>
          </cell>
          <cell r="F1491" t="str">
            <v>L5</v>
          </cell>
          <cell r="G1491" t="str">
            <v>M</v>
          </cell>
          <cell r="H1491" t="str">
            <v>Y25T34</v>
          </cell>
          <cell r="I1491" t="str">
            <v>EUR</v>
          </cell>
          <cell r="J1491">
            <v>32529.98828125</v>
          </cell>
          <cell r="K1491" t="str">
            <v>Tax Register(s)</v>
          </cell>
        </row>
        <row r="1492">
          <cell r="A1492" t="str">
            <v>France-L5-M-Y25T64</v>
          </cell>
          <cell r="B1492" t="str">
            <v>FRA</v>
          </cell>
          <cell r="C1492" t="str">
            <v>France</v>
          </cell>
          <cell r="D1492" t="str">
            <v>2013</v>
          </cell>
          <cell r="E1492" t="str">
            <v>FTFY_EARNERS</v>
          </cell>
          <cell r="F1492" t="str">
            <v>L5</v>
          </cell>
          <cell r="G1492" t="str">
            <v>M</v>
          </cell>
          <cell r="H1492" t="str">
            <v>Y25T64</v>
          </cell>
          <cell r="I1492" t="str">
            <v>EUR</v>
          </cell>
          <cell r="J1492">
            <v>38712.62890625</v>
          </cell>
          <cell r="K1492" t="str">
            <v>Tax Register(s)</v>
          </cell>
        </row>
        <row r="1493">
          <cell r="A1493" t="str">
            <v>France-L5-M-Y35T44</v>
          </cell>
          <cell r="B1493" t="str">
            <v>FRA</v>
          </cell>
          <cell r="C1493" t="str">
            <v>France</v>
          </cell>
          <cell r="D1493" t="str">
            <v>2013</v>
          </cell>
          <cell r="E1493" t="str">
            <v>FTFY_EARNERS</v>
          </cell>
          <cell r="F1493" t="str">
            <v>L5</v>
          </cell>
          <cell r="G1493" t="str">
            <v>M</v>
          </cell>
          <cell r="H1493" t="str">
            <v>Y35T44</v>
          </cell>
          <cell r="I1493" t="str">
            <v>EUR</v>
          </cell>
          <cell r="J1493">
            <v>37424.5546875</v>
          </cell>
          <cell r="K1493" t="str">
            <v>Tax Register(s)</v>
          </cell>
        </row>
        <row r="1494">
          <cell r="A1494" t="str">
            <v>France-L5-M-Y45T54</v>
          </cell>
          <cell r="B1494" t="str">
            <v>FRA</v>
          </cell>
          <cell r="C1494" t="str">
            <v>France</v>
          </cell>
          <cell r="D1494" t="str">
            <v>2013</v>
          </cell>
          <cell r="E1494" t="str">
            <v>FTFY_EARNERS</v>
          </cell>
          <cell r="F1494" t="str">
            <v>L5</v>
          </cell>
          <cell r="G1494" t="str">
            <v>M</v>
          </cell>
          <cell r="H1494" t="str">
            <v>Y45T54</v>
          </cell>
          <cell r="I1494" t="str">
            <v>EUR</v>
          </cell>
          <cell r="J1494">
            <v>44948.2265625</v>
          </cell>
          <cell r="K1494" t="str">
            <v>Tax Register(s)</v>
          </cell>
        </row>
        <row r="1495">
          <cell r="A1495" t="str">
            <v>France-L5-M-Y55T64</v>
          </cell>
          <cell r="B1495" t="str">
            <v>FRA</v>
          </cell>
          <cell r="C1495" t="str">
            <v>France</v>
          </cell>
          <cell r="D1495" t="str">
            <v>2013</v>
          </cell>
          <cell r="E1495" t="str">
            <v>FTFY_EARNERS</v>
          </cell>
          <cell r="F1495" t="str">
            <v>L5</v>
          </cell>
          <cell r="G1495" t="str">
            <v>M</v>
          </cell>
          <cell r="H1495" t="str">
            <v>Y55T64</v>
          </cell>
          <cell r="I1495" t="str">
            <v>EUR</v>
          </cell>
          <cell r="J1495">
            <v>55376.21875</v>
          </cell>
          <cell r="K1495" t="str">
            <v>Tax Register(s)</v>
          </cell>
        </row>
        <row r="1496">
          <cell r="A1496" t="str">
            <v>France-L5-T-Y25T34</v>
          </cell>
          <cell r="B1496" t="str">
            <v>FRA</v>
          </cell>
          <cell r="C1496" t="str">
            <v>France</v>
          </cell>
          <cell r="D1496" t="str">
            <v>2013</v>
          </cell>
          <cell r="E1496" t="str">
            <v>FTFY_EARNERS</v>
          </cell>
          <cell r="F1496" t="str">
            <v>L5</v>
          </cell>
          <cell r="G1496" t="str">
            <v>T</v>
          </cell>
          <cell r="H1496" t="str">
            <v>Y25T34</v>
          </cell>
          <cell r="I1496" t="str">
            <v>EUR</v>
          </cell>
          <cell r="J1496">
            <v>28814.048828125</v>
          </cell>
          <cell r="K1496" t="str">
            <v>Tax Register(s)</v>
          </cell>
        </row>
        <row r="1497">
          <cell r="A1497" t="str">
            <v>France-L5-T-Y25T64</v>
          </cell>
          <cell r="B1497" t="str">
            <v>FRA</v>
          </cell>
          <cell r="C1497" t="str">
            <v>France</v>
          </cell>
          <cell r="D1497" t="str">
            <v>2013</v>
          </cell>
          <cell r="E1497" t="str">
            <v>FTFY_EARNERS</v>
          </cell>
          <cell r="F1497" t="str">
            <v>L5</v>
          </cell>
          <cell r="G1497" t="str">
            <v>T</v>
          </cell>
          <cell r="H1497" t="str">
            <v>Y25T64</v>
          </cell>
          <cell r="I1497" t="str">
            <v>EUR</v>
          </cell>
          <cell r="J1497">
            <v>35432.609375</v>
          </cell>
          <cell r="K1497" t="str">
            <v>Tax Register(s)</v>
          </cell>
        </row>
        <row r="1498">
          <cell r="A1498" t="str">
            <v>France-L5-T-Y35T44</v>
          </cell>
          <cell r="B1498" t="str">
            <v>FRA</v>
          </cell>
          <cell r="C1498" t="str">
            <v>France</v>
          </cell>
          <cell r="D1498" t="str">
            <v>2013</v>
          </cell>
          <cell r="E1498" t="str">
            <v>FTFY_EARNERS</v>
          </cell>
          <cell r="F1498" t="str">
            <v>L5</v>
          </cell>
          <cell r="G1498" t="str">
            <v>T</v>
          </cell>
          <cell r="H1498" t="str">
            <v>Y35T44</v>
          </cell>
          <cell r="I1498" t="str">
            <v>EUR</v>
          </cell>
          <cell r="J1498">
            <v>36109.16796875</v>
          </cell>
          <cell r="K1498" t="str">
            <v>Tax Register(s)</v>
          </cell>
        </row>
        <row r="1499">
          <cell r="A1499" t="str">
            <v>France-L5-T-Y45T54</v>
          </cell>
          <cell r="B1499" t="str">
            <v>FRA</v>
          </cell>
          <cell r="C1499" t="str">
            <v>France</v>
          </cell>
          <cell r="D1499" t="str">
            <v>2013</v>
          </cell>
          <cell r="E1499" t="str">
            <v>FTFY_EARNERS</v>
          </cell>
          <cell r="F1499" t="str">
            <v>L5</v>
          </cell>
          <cell r="G1499" t="str">
            <v>T</v>
          </cell>
          <cell r="H1499" t="str">
            <v>Y45T54</v>
          </cell>
          <cell r="I1499" t="str">
            <v>EUR</v>
          </cell>
          <cell r="J1499">
            <v>40847.79296875</v>
          </cell>
          <cell r="K1499" t="str">
            <v>Tax Register(s)</v>
          </cell>
        </row>
        <row r="1500">
          <cell r="A1500" t="str">
            <v>France-L5-T-Y55T64</v>
          </cell>
          <cell r="B1500" t="str">
            <v>FRA</v>
          </cell>
          <cell r="C1500" t="str">
            <v>France</v>
          </cell>
          <cell r="D1500" t="str">
            <v>2013</v>
          </cell>
          <cell r="E1500" t="str">
            <v>FTFY_EARNERS</v>
          </cell>
          <cell r="F1500" t="str">
            <v>L5</v>
          </cell>
          <cell r="G1500" t="str">
            <v>T</v>
          </cell>
          <cell r="H1500" t="str">
            <v>Y55T64</v>
          </cell>
          <cell r="I1500" t="str">
            <v>EUR</v>
          </cell>
          <cell r="J1500">
            <v>45686.33984375</v>
          </cell>
          <cell r="K1500" t="str">
            <v>Tax Register(s)</v>
          </cell>
        </row>
        <row r="1501">
          <cell r="A1501" t="str">
            <v>France-L5T8-F-Y25T34</v>
          </cell>
          <cell r="B1501" t="str">
            <v>FRA</v>
          </cell>
          <cell r="C1501" t="str">
            <v>France</v>
          </cell>
          <cell r="D1501" t="str">
            <v>2013</v>
          </cell>
          <cell r="E1501" t="str">
            <v>FTFY_EARNERS</v>
          </cell>
          <cell r="F1501" t="str">
            <v>L5T8</v>
          </cell>
          <cell r="G1501" t="str">
            <v>F</v>
          </cell>
          <cell r="H1501" t="str">
            <v>Y25T34</v>
          </cell>
          <cell r="I1501" t="str">
            <v>EUR</v>
          </cell>
          <cell r="J1501">
            <v>27987.091796875</v>
          </cell>
          <cell r="K1501" t="str">
            <v>Tax Register(s)</v>
          </cell>
        </row>
        <row r="1502">
          <cell r="A1502" t="str">
            <v>France-L5T8-F-Y25T64</v>
          </cell>
          <cell r="B1502" t="str">
            <v>FRA</v>
          </cell>
          <cell r="C1502" t="str">
            <v>France</v>
          </cell>
          <cell r="D1502" t="str">
            <v>2013</v>
          </cell>
          <cell r="E1502" t="str">
            <v>FTFY_EARNERS</v>
          </cell>
          <cell r="F1502" t="str">
            <v>L5T8</v>
          </cell>
          <cell r="G1502" t="str">
            <v>F</v>
          </cell>
          <cell r="H1502" t="str">
            <v>Y25T64</v>
          </cell>
          <cell r="I1502" t="str">
            <v>EUR</v>
          </cell>
          <cell r="J1502">
            <v>34599.2109375</v>
          </cell>
          <cell r="K1502" t="str">
            <v>Tax Register(s)</v>
          </cell>
        </row>
        <row r="1503">
          <cell r="A1503" t="str">
            <v>France-L5T8-F-Y35T44</v>
          </cell>
          <cell r="B1503" t="str">
            <v>FRA</v>
          </cell>
          <cell r="C1503" t="str">
            <v>France</v>
          </cell>
          <cell r="D1503" t="str">
            <v>2013</v>
          </cell>
          <cell r="E1503" t="str">
            <v>FTFY_EARNERS</v>
          </cell>
          <cell r="F1503" t="str">
            <v>L5T8</v>
          </cell>
          <cell r="G1503" t="str">
            <v>F</v>
          </cell>
          <cell r="H1503" t="str">
            <v>Y35T44</v>
          </cell>
          <cell r="I1503" t="str">
            <v>EUR</v>
          </cell>
          <cell r="J1503">
            <v>36716.96875</v>
          </cell>
          <cell r="K1503" t="str">
            <v>Tax Register(s)</v>
          </cell>
        </row>
        <row r="1504">
          <cell r="A1504" t="str">
            <v>France-L5T8-F-Y45T54</v>
          </cell>
          <cell r="B1504" t="str">
            <v>FRA</v>
          </cell>
          <cell r="C1504" t="str">
            <v>France</v>
          </cell>
          <cell r="D1504" t="str">
            <v>2013</v>
          </cell>
          <cell r="E1504" t="str">
            <v>FTFY_EARNERS</v>
          </cell>
          <cell r="F1504" t="str">
            <v>L5T8</v>
          </cell>
          <cell r="G1504" t="str">
            <v>F</v>
          </cell>
          <cell r="H1504" t="str">
            <v>Y45T54</v>
          </cell>
          <cell r="I1504" t="str">
            <v>EUR</v>
          </cell>
          <cell r="J1504">
            <v>40884.62890625</v>
          </cell>
          <cell r="K1504" t="str">
            <v>Tax Register(s)</v>
          </cell>
        </row>
        <row r="1505">
          <cell r="A1505" t="str">
            <v>France-L5T8-F-Y55T64</v>
          </cell>
          <cell r="B1505" t="str">
            <v>FRA</v>
          </cell>
          <cell r="C1505" t="str">
            <v>France</v>
          </cell>
          <cell r="D1505" t="str">
            <v>2013</v>
          </cell>
          <cell r="E1505" t="str">
            <v>FTFY_EARNERS</v>
          </cell>
          <cell r="F1505" t="str">
            <v>L5T8</v>
          </cell>
          <cell r="G1505" t="str">
            <v>F</v>
          </cell>
          <cell r="H1505" t="str">
            <v>Y55T64</v>
          </cell>
          <cell r="I1505" t="str">
            <v>EUR</v>
          </cell>
          <cell r="J1505">
            <v>42964.63671875</v>
          </cell>
          <cell r="K1505" t="str">
            <v>Tax Register(s)</v>
          </cell>
        </row>
        <row r="1506">
          <cell r="A1506" t="str">
            <v>France-L5T8-M-Y25T34</v>
          </cell>
          <cell r="B1506" t="str">
            <v>FRA</v>
          </cell>
          <cell r="C1506" t="str">
            <v>France</v>
          </cell>
          <cell r="D1506" t="str">
            <v>2013</v>
          </cell>
          <cell r="E1506" t="str">
            <v>FTFY_EARNERS</v>
          </cell>
          <cell r="F1506" t="str">
            <v>L5T8</v>
          </cell>
          <cell r="G1506" t="str">
            <v>M</v>
          </cell>
          <cell r="H1506" t="str">
            <v>Y25T34</v>
          </cell>
          <cell r="I1506" t="str">
            <v>EUR</v>
          </cell>
          <cell r="J1506">
            <v>36706.46875</v>
          </cell>
          <cell r="K1506" t="str">
            <v>Tax Register(s)</v>
          </cell>
        </row>
        <row r="1507">
          <cell r="A1507" t="str">
            <v>France-L5T8-M-Y25T64</v>
          </cell>
          <cell r="B1507" t="str">
            <v>FRA</v>
          </cell>
          <cell r="C1507" t="str">
            <v>France</v>
          </cell>
          <cell r="D1507" t="str">
            <v>2013</v>
          </cell>
          <cell r="E1507" t="str">
            <v>FTFY_EARNERS</v>
          </cell>
          <cell r="F1507" t="str">
            <v>L5T8</v>
          </cell>
          <cell r="G1507" t="str">
            <v>M</v>
          </cell>
          <cell r="H1507" t="str">
            <v>Y25T64</v>
          </cell>
          <cell r="I1507" t="str">
            <v>EUR</v>
          </cell>
          <cell r="J1507">
            <v>48592.5703125</v>
          </cell>
          <cell r="K1507" t="str">
            <v>Tax Register(s)</v>
          </cell>
        </row>
        <row r="1508">
          <cell r="A1508" t="str">
            <v>France-L5T8-M-Y35T44</v>
          </cell>
          <cell r="B1508" t="str">
            <v>FRA</v>
          </cell>
          <cell r="C1508" t="str">
            <v>France</v>
          </cell>
          <cell r="D1508" t="str">
            <v>2013</v>
          </cell>
          <cell r="E1508" t="str">
            <v>FTFY_EARNERS</v>
          </cell>
          <cell r="F1508" t="str">
            <v>L5T8</v>
          </cell>
          <cell r="G1508" t="str">
            <v>M</v>
          </cell>
          <cell r="H1508" t="str">
            <v>Y35T44</v>
          </cell>
          <cell r="I1508" t="str">
            <v>EUR</v>
          </cell>
          <cell r="J1508">
            <v>46558.96875</v>
          </cell>
          <cell r="K1508" t="str">
            <v>Tax Register(s)</v>
          </cell>
        </row>
        <row r="1509">
          <cell r="A1509" t="str">
            <v>France-L5T8-M-Y45T54</v>
          </cell>
          <cell r="B1509" t="str">
            <v>FRA</v>
          </cell>
          <cell r="C1509" t="str">
            <v>France</v>
          </cell>
          <cell r="D1509" t="str">
            <v>2013</v>
          </cell>
          <cell r="E1509" t="str">
            <v>FTFY_EARNERS</v>
          </cell>
          <cell r="F1509" t="str">
            <v>L5T8</v>
          </cell>
          <cell r="G1509" t="str">
            <v>M</v>
          </cell>
          <cell r="H1509" t="str">
            <v>Y45T54</v>
          </cell>
          <cell r="I1509" t="str">
            <v>EUR</v>
          </cell>
          <cell r="J1509">
            <v>61135.41015625</v>
          </cell>
          <cell r="K1509" t="str">
            <v>Tax Register(s)</v>
          </cell>
        </row>
        <row r="1510">
          <cell r="A1510" t="str">
            <v>France-L5T8-M-Y55T64</v>
          </cell>
          <cell r="B1510" t="str">
            <v>FRA</v>
          </cell>
          <cell r="C1510" t="str">
            <v>France</v>
          </cell>
          <cell r="D1510" t="str">
            <v>2013</v>
          </cell>
          <cell r="E1510" t="str">
            <v>FTFY_EARNERS</v>
          </cell>
          <cell r="F1510" t="str">
            <v>L5T8</v>
          </cell>
          <cell r="G1510" t="str">
            <v>M</v>
          </cell>
          <cell r="H1510" t="str">
            <v>Y55T64</v>
          </cell>
          <cell r="I1510" t="str">
            <v>EUR</v>
          </cell>
          <cell r="J1510">
            <v>72054.734375</v>
          </cell>
          <cell r="K1510" t="str">
            <v>Tax Register(s)</v>
          </cell>
        </row>
        <row r="1511">
          <cell r="A1511" t="str">
            <v>France-L5T8-T-Y25T34</v>
          </cell>
          <cell r="B1511" t="str">
            <v>FRA</v>
          </cell>
          <cell r="C1511" t="str">
            <v>France</v>
          </cell>
          <cell r="D1511" t="str">
            <v>2013</v>
          </cell>
          <cell r="E1511" t="str">
            <v>FTFY_EARNERS</v>
          </cell>
          <cell r="F1511" t="str">
            <v>L5T8</v>
          </cell>
          <cell r="G1511" t="str">
            <v>T</v>
          </cell>
          <cell r="H1511" t="str">
            <v>Y25T34</v>
          </cell>
          <cell r="I1511" t="str">
            <v>EUR</v>
          </cell>
          <cell r="J1511">
            <v>32213.044921875</v>
          </cell>
          <cell r="K1511" t="str">
            <v>Tax Register(s)</v>
          </cell>
        </row>
        <row r="1512">
          <cell r="A1512" t="str">
            <v>France-L5T8-T-Y25T64</v>
          </cell>
          <cell r="B1512" t="str">
            <v>FRA</v>
          </cell>
          <cell r="C1512" t="str">
            <v>France</v>
          </cell>
          <cell r="D1512" t="str">
            <v>2013</v>
          </cell>
          <cell r="E1512" t="str">
            <v>FTFY_EARNERS</v>
          </cell>
          <cell r="F1512" t="str">
            <v>L5T8</v>
          </cell>
          <cell r="G1512" t="str">
            <v>T</v>
          </cell>
          <cell r="H1512" t="str">
            <v>Y25T64</v>
          </cell>
          <cell r="I1512" t="str">
            <v>EUR</v>
          </cell>
          <cell r="J1512">
            <v>41799.8125</v>
          </cell>
          <cell r="K1512" t="str">
            <v>Tax Register(s)</v>
          </cell>
        </row>
        <row r="1513">
          <cell r="A1513" t="str">
            <v>France-L5T8-T-Y35T44</v>
          </cell>
          <cell r="B1513" t="str">
            <v>FRA</v>
          </cell>
          <cell r="C1513" t="str">
            <v>France</v>
          </cell>
          <cell r="D1513" t="str">
            <v>2013</v>
          </cell>
          <cell r="E1513" t="str">
            <v>FTFY_EARNERS</v>
          </cell>
          <cell r="F1513" t="str">
            <v>L5T8</v>
          </cell>
          <cell r="G1513" t="str">
            <v>T</v>
          </cell>
          <cell r="H1513" t="str">
            <v>Y35T44</v>
          </cell>
          <cell r="I1513" t="str">
            <v>EUR</v>
          </cell>
          <cell r="J1513">
            <v>41816.59375</v>
          </cell>
          <cell r="K1513" t="str">
            <v>Tax Register(s)</v>
          </cell>
        </row>
        <row r="1514">
          <cell r="A1514" t="str">
            <v>France-L5T8-T-Y45T54</v>
          </cell>
          <cell r="B1514" t="str">
            <v>FRA</v>
          </cell>
          <cell r="C1514" t="str">
            <v>France</v>
          </cell>
          <cell r="D1514" t="str">
            <v>2013</v>
          </cell>
          <cell r="E1514" t="str">
            <v>FTFY_EARNERS</v>
          </cell>
          <cell r="F1514" t="str">
            <v>L5T8</v>
          </cell>
          <cell r="G1514" t="str">
            <v>T</v>
          </cell>
          <cell r="H1514" t="str">
            <v>Y45T54</v>
          </cell>
          <cell r="I1514" t="str">
            <v>EUR</v>
          </cell>
          <cell r="J1514">
            <v>51982.71484375</v>
          </cell>
          <cell r="K1514" t="str">
            <v>Tax Register(s)</v>
          </cell>
        </row>
        <row r="1515">
          <cell r="A1515" t="str">
            <v>France-L5T8-T-Y55T64</v>
          </cell>
          <cell r="B1515" t="str">
            <v>FRA</v>
          </cell>
          <cell r="C1515" t="str">
            <v>France</v>
          </cell>
          <cell r="D1515" t="str">
            <v>2013</v>
          </cell>
          <cell r="E1515" t="str">
            <v>FTFY_EARNERS</v>
          </cell>
          <cell r="F1515" t="str">
            <v>L5T8</v>
          </cell>
          <cell r="G1515" t="str">
            <v>T</v>
          </cell>
          <cell r="H1515" t="str">
            <v>Y55T64</v>
          </cell>
          <cell r="I1515" t="str">
            <v>EUR</v>
          </cell>
          <cell r="J1515">
            <v>58939.3359375</v>
          </cell>
          <cell r="K1515" t="str">
            <v>Tax Register(s)</v>
          </cell>
        </row>
        <row r="1516">
          <cell r="A1516" t="str">
            <v>France-L6-F-Y25T34</v>
          </cell>
          <cell r="B1516" t="str">
            <v>FRA</v>
          </cell>
          <cell r="C1516" t="str">
            <v>France</v>
          </cell>
          <cell r="D1516" t="str">
            <v>2013</v>
          </cell>
          <cell r="E1516" t="str">
            <v>FTFY_EARNERS</v>
          </cell>
          <cell r="F1516" t="str">
            <v>L6</v>
          </cell>
          <cell r="G1516" t="str">
            <v>F</v>
          </cell>
          <cell r="H1516" t="str">
            <v>Y25T34</v>
          </cell>
          <cell r="I1516" t="str">
            <v>EUR</v>
          </cell>
          <cell r="J1516">
            <v>27180.1875</v>
          </cell>
          <cell r="K1516" t="str">
            <v>Tax Register(s)</v>
          </cell>
        </row>
        <row r="1517">
          <cell r="A1517" t="str">
            <v>France-L6-F-Y25T64</v>
          </cell>
          <cell r="B1517" t="str">
            <v>FRA</v>
          </cell>
          <cell r="C1517" t="str">
            <v>France</v>
          </cell>
          <cell r="D1517" t="str">
            <v>2013</v>
          </cell>
          <cell r="E1517" t="str">
            <v>FTFY_EARNERS</v>
          </cell>
          <cell r="F1517" t="str">
            <v>L6</v>
          </cell>
          <cell r="G1517" t="str">
            <v>F</v>
          </cell>
          <cell r="H1517" t="str">
            <v>Y25T64</v>
          </cell>
          <cell r="I1517" t="str">
            <v>EUR</v>
          </cell>
          <cell r="J1517">
            <v>31223.056640625</v>
          </cell>
          <cell r="K1517" t="str">
            <v>Tax Register(s)</v>
          </cell>
        </row>
        <row r="1518">
          <cell r="A1518" t="str">
            <v>France-L6-F-Y35T44</v>
          </cell>
          <cell r="B1518" t="str">
            <v>FRA</v>
          </cell>
          <cell r="C1518" t="str">
            <v>France</v>
          </cell>
          <cell r="D1518" t="str">
            <v>2013</v>
          </cell>
          <cell r="E1518" t="str">
            <v>FTFY_EARNERS</v>
          </cell>
          <cell r="F1518" t="str">
            <v>L6</v>
          </cell>
          <cell r="G1518" t="str">
            <v>F</v>
          </cell>
          <cell r="H1518" t="str">
            <v>Y35T44</v>
          </cell>
          <cell r="I1518" t="str">
            <v>EUR</v>
          </cell>
          <cell r="J1518">
            <v>31819.328125</v>
          </cell>
          <cell r="K1518" t="str">
            <v>Tax Register(s)</v>
          </cell>
        </row>
        <row r="1519">
          <cell r="A1519" t="str">
            <v>France-L6-F-Y45T54</v>
          </cell>
          <cell r="B1519" t="str">
            <v>FRA</v>
          </cell>
          <cell r="C1519" t="str">
            <v>France</v>
          </cell>
          <cell r="D1519" t="str">
            <v>2013</v>
          </cell>
          <cell r="E1519" t="str">
            <v>FTFY_EARNERS</v>
          </cell>
          <cell r="F1519" t="str">
            <v>L6</v>
          </cell>
          <cell r="G1519" t="str">
            <v>F</v>
          </cell>
          <cell r="H1519" t="str">
            <v>Y45T54</v>
          </cell>
          <cell r="I1519" t="str">
            <v>EUR</v>
          </cell>
          <cell r="J1519">
            <v>36091.07421875</v>
          </cell>
          <cell r="K1519" t="str">
            <v>Tax Register(s)</v>
          </cell>
        </row>
        <row r="1520">
          <cell r="A1520" t="str">
            <v>France-L6-F-Y55T64</v>
          </cell>
          <cell r="B1520" t="str">
            <v>FRA</v>
          </cell>
          <cell r="C1520" t="str">
            <v>France</v>
          </cell>
          <cell r="D1520" t="str">
            <v>2013</v>
          </cell>
          <cell r="E1520" t="str">
            <v>FTFY_EARNERS</v>
          </cell>
          <cell r="F1520" t="str">
            <v>L6</v>
          </cell>
          <cell r="G1520" t="str">
            <v>F</v>
          </cell>
          <cell r="H1520" t="str">
            <v>Y55T64</v>
          </cell>
          <cell r="I1520" t="str">
            <v>EUR</v>
          </cell>
          <cell r="J1520">
            <v>37623.44921875</v>
          </cell>
          <cell r="K1520" t="str">
            <v>Tax Register(s)</v>
          </cell>
        </row>
        <row r="1521">
          <cell r="A1521" t="str">
            <v>France-L6-M-Y25T34</v>
          </cell>
          <cell r="B1521" t="str">
            <v>FRA</v>
          </cell>
          <cell r="C1521" t="str">
            <v>France</v>
          </cell>
          <cell r="D1521" t="str">
            <v>2013</v>
          </cell>
          <cell r="E1521" t="str">
            <v>FTFY_EARNERS</v>
          </cell>
          <cell r="F1521" t="str">
            <v>L6</v>
          </cell>
          <cell r="G1521" t="str">
            <v>M</v>
          </cell>
          <cell r="H1521" t="str">
            <v>Y25T34</v>
          </cell>
          <cell r="I1521" t="str">
            <v>EUR</v>
          </cell>
          <cell r="J1521">
            <v>32341.05078125</v>
          </cell>
          <cell r="K1521" t="str">
            <v>Tax Register(s)</v>
          </cell>
        </row>
        <row r="1522">
          <cell r="A1522" t="str">
            <v>France-L6-M-Y25T64</v>
          </cell>
          <cell r="B1522" t="str">
            <v>FRA</v>
          </cell>
          <cell r="C1522" t="str">
            <v>France</v>
          </cell>
          <cell r="D1522" t="str">
            <v>2013</v>
          </cell>
          <cell r="E1522" t="str">
            <v>FTFY_EARNERS</v>
          </cell>
          <cell r="F1522" t="str">
            <v>L6</v>
          </cell>
          <cell r="G1522" t="str">
            <v>M</v>
          </cell>
          <cell r="H1522" t="str">
            <v>Y25T64</v>
          </cell>
          <cell r="I1522" t="str">
            <v>EUR</v>
          </cell>
          <cell r="J1522">
            <v>44934.73046875</v>
          </cell>
          <cell r="K1522" t="str">
            <v>Tax Register(s)</v>
          </cell>
        </row>
        <row r="1523">
          <cell r="A1523" t="str">
            <v>France-L6-M-Y35T44</v>
          </cell>
          <cell r="B1523" t="str">
            <v>FRA</v>
          </cell>
          <cell r="C1523" t="str">
            <v>France</v>
          </cell>
          <cell r="D1523" t="str">
            <v>2013</v>
          </cell>
          <cell r="E1523" t="str">
            <v>FTFY_EARNERS</v>
          </cell>
          <cell r="F1523" t="str">
            <v>L6</v>
          </cell>
          <cell r="G1523" t="str">
            <v>M</v>
          </cell>
          <cell r="H1523" t="str">
            <v>Y35T44</v>
          </cell>
          <cell r="I1523" t="str">
            <v>EUR</v>
          </cell>
          <cell r="J1523">
            <v>42548.71875</v>
          </cell>
          <cell r="K1523" t="str">
            <v>Tax Register(s)</v>
          </cell>
        </row>
        <row r="1524">
          <cell r="A1524" t="str">
            <v>France-L6-M-Y45T54</v>
          </cell>
          <cell r="B1524" t="str">
            <v>FRA</v>
          </cell>
          <cell r="C1524" t="str">
            <v>France</v>
          </cell>
          <cell r="D1524" t="str">
            <v>2013</v>
          </cell>
          <cell r="E1524" t="str">
            <v>FTFY_EARNERS</v>
          </cell>
          <cell r="F1524" t="str">
            <v>L6</v>
          </cell>
          <cell r="G1524" t="str">
            <v>M</v>
          </cell>
          <cell r="H1524" t="str">
            <v>Y45T54</v>
          </cell>
          <cell r="I1524" t="str">
            <v>EUR</v>
          </cell>
          <cell r="J1524">
            <v>53980.23828125</v>
          </cell>
          <cell r="K1524" t="str">
            <v>Tax Register(s)</v>
          </cell>
        </row>
        <row r="1525">
          <cell r="A1525" t="str">
            <v>France-L6-M-Y55T64</v>
          </cell>
          <cell r="B1525" t="str">
            <v>FRA</v>
          </cell>
          <cell r="C1525" t="str">
            <v>France</v>
          </cell>
          <cell r="D1525" t="str">
            <v>2013</v>
          </cell>
          <cell r="E1525" t="str">
            <v>FTFY_EARNERS</v>
          </cell>
          <cell r="F1525" t="str">
            <v>L6</v>
          </cell>
          <cell r="G1525" t="str">
            <v>M</v>
          </cell>
          <cell r="H1525" t="str">
            <v>Y55T64</v>
          </cell>
          <cell r="I1525" t="str">
            <v>EUR</v>
          </cell>
          <cell r="J1525">
            <v>63718.34375</v>
          </cell>
          <cell r="K1525" t="str">
            <v>Tax Register(s)</v>
          </cell>
        </row>
        <row r="1526">
          <cell r="A1526" t="str">
            <v>France-L6-T-Y25T34</v>
          </cell>
          <cell r="B1526" t="str">
            <v>FRA</v>
          </cell>
          <cell r="C1526" t="str">
            <v>France</v>
          </cell>
          <cell r="D1526" t="str">
            <v>2013</v>
          </cell>
          <cell r="E1526" t="str">
            <v>FTFY_EARNERS</v>
          </cell>
          <cell r="F1526" t="str">
            <v>L6</v>
          </cell>
          <cell r="G1526" t="str">
            <v>T</v>
          </cell>
          <cell r="H1526" t="str">
            <v>Y25T34</v>
          </cell>
          <cell r="I1526" t="str">
            <v>EUR</v>
          </cell>
          <cell r="J1526">
            <v>29125.3359375</v>
          </cell>
          <cell r="K1526" t="str">
            <v>Tax Register(s)</v>
          </cell>
        </row>
        <row r="1527">
          <cell r="A1527" t="str">
            <v>France-L6-T-Y25T64</v>
          </cell>
          <cell r="B1527" t="str">
            <v>FRA</v>
          </cell>
          <cell r="C1527" t="str">
            <v>France</v>
          </cell>
          <cell r="D1527" t="str">
            <v>2013</v>
          </cell>
          <cell r="E1527" t="str">
            <v>FTFY_EARNERS</v>
          </cell>
          <cell r="F1527" t="str">
            <v>L6</v>
          </cell>
          <cell r="G1527" t="str">
            <v>T</v>
          </cell>
          <cell r="H1527" t="str">
            <v>Y25T64</v>
          </cell>
          <cell r="I1527" t="str">
            <v>EUR</v>
          </cell>
          <cell r="J1527">
            <v>37089.26171875</v>
          </cell>
          <cell r="K1527" t="str">
            <v>Tax Register(s)</v>
          </cell>
        </row>
        <row r="1528">
          <cell r="A1528" t="str">
            <v>France-L6-T-Y35T44</v>
          </cell>
          <cell r="B1528" t="str">
            <v>FRA</v>
          </cell>
          <cell r="C1528" t="str">
            <v>France</v>
          </cell>
          <cell r="D1528" t="str">
            <v>2013</v>
          </cell>
          <cell r="E1528" t="str">
            <v>FTFY_EARNERS</v>
          </cell>
          <cell r="F1528" t="str">
            <v>L6</v>
          </cell>
          <cell r="G1528" t="str">
            <v>T</v>
          </cell>
          <cell r="H1528" t="str">
            <v>Y35T44</v>
          </cell>
          <cell r="I1528" t="str">
            <v>EUR</v>
          </cell>
          <cell r="J1528">
            <v>35956.046875</v>
          </cell>
          <cell r="K1528" t="str">
            <v>Tax Register(s)</v>
          </cell>
        </row>
        <row r="1529">
          <cell r="A1529" t="str">
            <v>France-L6-T-Y45T54</v>
          </cell>
          <cell r="B1529" t="str">
            <v>FRA</v>
          </cell>
          <cell r="C1529" t="str">
            <v>France</v>
          </cell>
          <cell r="D1529" t="str">
            <v>2013</v>
          </cell>
          <cell r="E1529" t="str">
            <v>FTFY_EARNERS</v>
          </cell>
          <cell r="F1529" t="str">
            <v>L6</v>
          </cell>
          <cell r="G1529" t="str">
            <v>T</v>
          </cell>
          <cell r="H1529" t="str">
            <v>Y45T54</v>
          </cell>
          <cell r="I1529" t="str">
            <v>EUR</v>
          </cell>
          <cell r="J1529">
            <v>45659.4609375</v>
          </cell>
          <cell r="K1529" t="str">
            <v>Tax Register(s)</v>
          </cell>
        </row>
        <row r="1530">
          <cell r="A1530" t="str">
            <v>France-L6-T-Y55T64</v>
          </cell>
          <cell r="B1530" t="str">
            <v>FRA</v>
          </cell>
          <cell r="C1530" t="str">
            <v>France</v>
          </cell>
          <cell r="D1530" t="str">
            <v>2013</v>
          </cell>
          <cell r="E1530" t="str">
            <v>FTFY_EARNERS</v>
          </cell>
          <cell r="F1530" t="str">
            <v>L6</v>
          </cell>
          <cell r="G1530" t="str">
            <v>T</v>
          </cell>
          <cell r="H1530" t="str">
            <v>Y55T64</v>
          </cell>
          <cell r="I1530" t="str">
            <v>EUR</v>
          </cell>
          <cell r="J1530">
            <v>51946.5625</v>
          </cell>
          <cell r="K1530" t="str">
            <v>Tax Register(s)</v>
          </cell>
        </row>
        <row r="1531">
          <cell r="A1531" t="str">
            <v>France-L6T8-F-Y25T34</v>
          </cell>
          <cell r="B1531" t="str">
            <v>FRA</v>
          </cell>
          <cell r="C1531" t="str">
            <v>France</v>
          </cell>
          <cell r="D1531" t="str">
            <v>2013</v>
          </cell>
          <cell r="E1531" t="str">
            <v>FTFY_EARNERS</v>
          </cell>
          <cell r="F1531" t="str">
            <v>L6T8</v>
          </cell>
          <cell r="G1531" t="str">
            <v>F</v>
          </cell>
          <cell r="H1531" t="str">
            <v>Y25T34</v>
          </cell>
          <cell r="I1531" t="str">
            <v>EUR</v>
          </cell>
          <cell r="J1531">
            <v>29622.2734375</v>
          </cell>
          <cell r="K1531" t="str">
            <v>Tax Register(s)</v>
          </cell>
        </row>
        <row r="1532">
          <cell r="A1532" t="str">
            <v>France-L6T8-F-Y25T64</v>
          </cell>
          <cell r="B1532" t="str">
            <v>FRA</v>
          </cell>
          <cell r="C1532" t="str">
            <v>France</v>
          </cell>
          <cell r="D1532" t="str">
            <v>2013</v>
          </cell>
          <cell r="E1532" t="str">
            <v>FTFY_EARNERS</v>
          </cell>
          <cell r="F1532" t="str">
            <v>L6T8</v>
          </cell>
          <cell r="G1532" t="str">
            <v>F</v>
          </cell>
          <cell r="H1532" t="str">
            <v>Y25T64</v>
          </cell>
          <cell r="I1532" t="str">
            <v>EUR</v>
          </cell>
          <cell r="J1532">
            <v>36548.77734375</v>
          </cell>
          <cell r="K1532" t="str">
            <v>Tax Register(s)</v>
          </cell>
        </row>
        <row r="1533">
          <cell r="A1533" t="str">
            <v>France-L6T8-F-Y35T44</v>
          </cell>
          <cell r="B1533" t="str">
            <v>FRA</v>
          </cell>
          <cell r="C1533" t="str">
            <v>France</v>
          </cell>
          <cell r="D1533" t="str">
            <v>2013</v>
          </cell>
          <cell r="E1533" t="str">
            <v>FTFY_EARNERS</v>
          </cell>
          <cell r="F1533" t="str">
            <v>L6T8</v>
          </cell>
          <cell r="G1533" t="str">
            <v>F</v>
          </cell>
          <cell r="H1533" t="str">
            <v>Y35T44</v>
          </cell>
          <cell r="I1533" t="str">
            <v>EUR</v>
          </cell>
          <cell r="J1533">
            <v>38382.16015625</v>
          </cell>
          <cell r="K1533" t="str">
            <v>Tax Register(s)</v>
          </cell>
        </row>
        <row r="1534">
          <cell r="A1534" t="str">
            <v>France-L6T8-F-Y45T54</v>
          </cell>
          <cell r="B1534" t="str">
            <v>FRA</v>
          </cell>
          <cell r="C1534" t="str">
            <v>France</v>
          </cell>
          <cell r="D1534" t="str">
            <v>2013</v>
          </cell>
          <cell r="E1534" t="str">
            <v>FTFY_EARNERS</v>
          </cell>
          <cell r="F1534" t="str">
            <v>L6T8</v>
          </cell>
          <cell r="G1534" t="str">
            <v>F</v>
          </cell>
          <cell r="H1534" t="str">
            <v>Y45T54</v>
          </cell>
          <cell r="I1534" t="str">
            <v>EUR</v>
          </cell>
          <cell r="J1534">
            <v>45588.08203125</v>
          </cell>
          <cell r="K1534" t="str">
            <v>Tax Register(s)</v>
          </cell>
        </row>
        <row r="1535">
          <cell r="A1535" t="str">
            <v>France-L6T8-F-Y55T64</v>
          </cell>
          <cell r="B1535" t="str">
            <v>FRA</v>
          </cell>
          <cell r="C1535" t="str">
            <v>France</v>
          </cell>
          <cell r="D1535" t="str">
            <v>2013</v>
          </cell>
          <cell r="E1535" t="str">
            <v>FTFY_EARNERS</v>
          </cell>
          <cell r="F1535" t="str">
            <v>L6T8</v>
          </cell>
          <cell r="G1535" t="str">
            <v>F</v>
          </cell>
          <cell r="H1535" t="str">
            <v>Y55T64</v>
          </cell>
          <cell r="I1535" t="str">
            <v>EUR</v>
          </cell>
          <cell r="J1535">
            <v>46900.52734375</v>
          </cell>
          <cell r="K1535" t="str">
            <v>Tax Register(s)</v>
          </cell>
        </row>
        <row r="1536">
          <cell r="A1536" t="str">
            <v>France-L6T8-M-Y25T34</v>
          </cell>
          <cell r="B1536" t="str">
            <v>FRA</v>
          </cell>
          <cell r="C1536" t="str">
            <v>France</v>
          </cell>
          <cell r="D1536" t="str">
            <v>2013</v>
          </cell>
          <cell r="E1536" t="str">
            <v>FTFY_EARNERS</v>
          </cell>
          <cell r="F1536" t="str">
            <v>L6T8</v>
          </cell>
          <cell r="G1536" t="str">
            <v>M</v>
          </cell>
          <cell r="H1536" t="str">
            <v>Y25T34</v>
          </cell>
          <cell r="I1536" t="str">
            <v>EUR</v>
          </cell>
          <cell r="J1536">
            <v>39233.33984375</v>
          </cell>
          <cell r="K1536" t="str">
            <v>Tax Register(s)</v>
          </cell>
        </row>
        <row r="1537">
          <cell r="A1537" t="str">
            <v>France-L6T8-M-Y25T64</v>
          </cell>
          <cell r="B1537" t="str">
            <v>FRA</v>
          </cell>
          <cell r="C1537" t="str">
            <v>France</v>
          </cell>
          <cell r="D1537" t="str">
            <v>2013</v>
          </cell>
          <cell r="E1537" t="str">
            <v>FTFY_EARNERS</v>
          </cell>
          <cell r="F1537" t="str">
            <v>L6T8</v>
          </cell>
          <cell r="G1537" t="str">
            <v>M</v>
          </cell>
          <cell r="H1537" t="str">
            <v>Y25T64</v>
          </cell>
          <cell r="I1537" t="str">
            <v>EUR</v>
          </cell>
          <cell r="J1537">
            <v>55794.03515625</v>
          </cell>
          <cell r="K1537" t="str">
            <v>Tax Register(s)</v>
          </cell>
        </row>
        <row r="1538">
          <cell r="A1538" t="str">
            <v>France-L6T8-M-Y35T44</v>
          </cell>
          <cell r="B1538" t="str">
            <v>FRA</v>
          </cell>
          <cell r="C1538" t="str">
            <v>France</v>
          </cell>
          <cell r="D1538" t="str">
            <v>2013</v>
          </cell>
          <cell r="E1538" t="str">
            <v>FTFY_EARNERS</v>
          </cell>
          <cell r="F1538" t="str">
            <v>L6T8</v>
          </cell>
          <cell r="G1538" t="str">
            <v>M</v>
          </cell>
          <cell r="H1538" t="str">
            <v>Y35T44</v>
          </cell>
          <cell r="I1538" t="str">
            <v>EUR</v>
          </cell>
          <cell r="J1538">
            <v>55298.0390625</v>
          </cell>
          <cell r="K1538" t="str">
            <v>Tax Register(s)</v>
          </cell>
        </row>
        <row r="1539">
          <cell r="A1539" t="str">
            <v>France-L6T8-M-Y45T54</v>
          </cell>
          <cell r="B1539" t="str">
            <v>FRA</v>
          </cell>
          <cell r="C1539" t="str">
            <v>France</v>
          </cell>
          <cell r="D1539" t="str">
            <v>2013</v>
          </cell>
          <cell r="E1539" t="str">
            <v>FTFY_EARNERS</v>
          </cell>
          <cell r="F1539" t="str">
            <v>L6T8</v>
          </cell>
          <cell r="G1539" t="str">
            <v>M</v>
          </cell>
          <cell r="H1539" t="str">
            <v>Y45T54</v>
          </cell>
          <cell r="I1539" t="str">
            <v>EUR</v>
          </cell>
          <cell r="J1539">
            <v>73715.296875</v>
          </cell>
          <cell r="K1539" t="str">
            <v>Tax Register(s)</v>
          </cell>
        </row>
        <row r="1540">
          <cell r="A1540" t="str">
            <v>France-L6T8-M-Y55T64</v>
          </cell>
          <cell r="B1540" t="str">
            <v>FRA</v>
          </cell>
          <cell r="C1540" t="str">
            <v>France</v>
          </cell>
          <cell r="D1540" t="str">
            <v>2013</v>
          </cell>
          <cell r="E1540" t="str">
            <v>FTFY_EARNERS</v>
          </cell>
          <cell r="F1540" t="str">
            <v>L6T8</v>
          </cell>
          <cell r="G1540" t="str">
            <v>M</v>
          </cell>
          <cell r="H1540" t="str">
            <v>Y55T64</v>
          </cell>
          <cell r="I1540" t="str">
            <v>EUR</v>
          </cell>
          <cell r="J1540">
            <v>78908.4296875</v>
          </cell>
          <cell r="K1540" t="str">
            <v>Tax Register(s)</v>
          </cell>
        </row>
        <row r="1541">
          <cell r="A1541" t="str">
            <v>France-L6T8-T-Y25T34</v>
          </cell>
          <cell r="B1541" t="str">
            <v>FRA</v>
          </cell>
          <cell r="C1541" t="str">
            <v>France</v>
          </cell>
          <cell r="D1541" t="str">
            <v>2013</v>
          </cell>
          <cell r="E1541" t="str">
            <v>FTFY_EARNERS</v>
          </cell>
          <cell r="F1541" t="str">
            <v>L6T8</v>
          </cell>
          <cell r="G1541" t="str">
            <v>T</v>
          </cell>
          <cell r="H1541" t="str">
            <v>Y25T34</v>
          </cell>
          <cell r="I1541" t="str">
            <v>EUR</v>
          </cell>
          <cell r="J1541">
            <v>34343.921875</v>
          </cell>
          <cell r="K1541" t="str">
            <v>Tax Register(s)</v>
          </cell>
        </row>
        <row r="1542">
          <cell r="A1542" t="str">
            <v>France-L6T8-T-Y25T64</v>
          </cell>
          <cell r="B1542" t="str">
            <v>FRA</v>
          </cell>
          <cell r="C1542" t="str">
            <v>France</v>
          </cell>
          <cell r="D1542" t="str">
            <v>2013</v>
          </cell>
          <cell r="E1542" t="str">
            <v>FTFY_EARNERS</v>
          </cell>
          <cell r="F1542" t="str">
            <v>L6T8</v>
          </cell>
          <cell r="G1542" t="str">
            <v>T</v>
          </cell>
          <cell r="H1542" t="str">
            <v>Y25T64</v>
          </cell>
          <cell r="I1542" t="str">
            <v>EUR</v>
          </cell>
          <cell r="J1542">
            <v>46550.56640625</v>
          </cell>
          <cell r="K1542" t="str">
            <v>Tax Register(s)</v>
          </cell>
        </row>
        <row r="1543">
          <cell r="A1543" t="str">
            <v>France-L6T8-T-Y35T44</v>
          </cell>
          <cell r="B1543" t="str">
            <v>FRA</v>
          </cell>
          <cell r="C1543" t="str">
            <v>France</v>
          </cell>
          <cell r="D1543" t="str">
            <v>2013</v>
          </cell>
          <cell r="E1543" t="str">
            <v>FTFY_EARNERS</v>
          </cell>
          <cell r="F1543" t="str">
            <v>L6T8</v>
          </cell>
          <cell r="G1543" t="str">
            <v>T</v>
          </cell>
          <cell r="H1543" t="str">
            <v>Y35T44</v>
          </cell>
          <cell r="I1543" t="str">
            <v>EUR</v>
          </cell>
          <cell r="J1543">
            <v>46673.32421875</v>
          </cell>
          <cell r="K1543" t="str">
            <v>Tax Register(s)</v>
          </cell>
        </row>
        <row r="1544">
          <cell r="A1544" t="str">
            <v>France-L6T8-T-Y45T54</v>
          </cell>
          <cell r="B1544" t="str">
            <v>FRA</v>
          </cell>
          <cell r="C1544" t="str">
            <v>France</v>
          </cell>
          <cell r="D1544" t="str">
            <v>2013</v>
          </cell>
          <cell r="E1544" t="str">
            <v>FTFY_EARNERS</v>
          </cell>
          <cell r="F1544" t="str">
            <v>L6T8</v>
          </cell>
          <cell r="G1544" t="str">
            <v>T</v>
          </cell>
          <cell r="H1544" t="str">
            <v>Y45T54</v>
          </cell>
          <cell r="I1544" t="str">
            <v>EUR</v>
          </cell>
          <cell r="J1544">
            <v>62294.2890625</v>
          </cell>
          <cell r="K1544" t="str">
            <v>Tax Register(s)</v>
          </cell>
        </row>
        <row r="1545">
          <cell r="A1545" t="str">
            <v>France-L6T8-T-Y55T64</v>
          </cell>
          <cell r="B1545" t="str">
            <v>FRA</v>
          </cell>
          <cell r="C1545" t="str">
            <v>France</v>
          </cell>
          <cell r="D1545" t="str">
            <v>2013</v>
          </cell>
          <cell r="E1545" t="str">
            <v>FTFY_EARNERS</v>
          </cell>
          <cell r="F1545" t="str">
            <v>L6T8</v>
          </cell>
          <cell r="G1545" t="str">
            <v>T</v>
          </cell>
          <cell r="H1545" t="str">
            <v>Y55T64</v>
          </cell>
          <cell r="I1545" t="str">
            <v>EUR</v>
          </cell>
          <cell r="J1545">
            <v>65920.9296875</v>
          </cell>
          <cell r="K1545" t="str">
            <v>Tax Register(s)</v>
          </cell>
        </row>
        <row r="1546">
          <cell r="A1546" t="str">
            <v>France-L7T8-F-Y25T34</v>
          </cell>
          <cell r="B1546" t="str">
            <v>FRA</v>
          </cell>
          <cell r="C1546" t="str">
            <v>France</v>
          </cell>
          <cell r="D1546" t="str">
            <v>2013</v>
          </cell>
          <cell r="E1546" t="str">
            <v>FTFY_EARNERS</v>
          </cell>
          <cell r="F1546" t="str">
            <v>L7T8</v>
          </cell>
          <cell r="G1546" t="str">
            <v>F</v>
          </cell>
          <cell r="H1546" t="str">
            <v>Y25T34</v>
          </cell>
          <cell r="I1546" t="str">
            <v>EUR</v>
          </cell>
          <cell r="J1546">
            <v>31997.423828125</v>
          </cell>
          <cell r="K1546" t="str">
            <v>Tax Register(s)</v>
          </cell>
        </row>
        <row r="1547">
          <cell r="A1547" t="str">
            <v>France-L7T8-F-Y25T64</v>
          </cell>
          <cell r="B1547" t="str">
            <v>FRA</v>
          </cell>
          <cell r="C1547" t="str">
            <v>France</v>
          </cell>
          <cell r="D1547" t="str">
            <v>2013</v>
          </cell>
          <cell r="E1547" t="str">
            <v>FTFY_EARNERS</v>
          </cell>
          <cell r="F1547" t="str">
            <v>L7T8</v>
          </cell>
          <cell r="G1547" t="str">
            <v>F</v>
          </cell>
          <cell r="H1547" t="str">
            <v>Y25T64</v>
          </cell>
          <cell r="I1547" t="str">
            <v>EUR</v>
          </cell>
          <cell r="J1547">
            <v>43113.02734375</v>
          </cell>
          <cell r="K1547" t="str">
            <v>Tax Register(s)</v>
          </cell>
        </row>
        <row r="1548">
          <cell r="A1548" t="str">
            <v>France-L7T8-F-Y35T44</v>
          </cell>
          <cell r="B1548" t="str">
            <v>FRA</v>
          </cell>
          <cell r="C1548" t="str">
            <v>France</v>
          </cell>
          <cell r="D1548" t="str">
            <v>2013</v>
          </cell>
          <cell r="E1548" t="str">
            <v>FTFY_EARNERS</v>
          </cell>
          <cell r="F1548" t="str">
            <v>L7T8</v>
          </cell>
          <cell r="G1548" t="str">
            <v>F</v>
          </cell>
          <cell r="H1548" t="str">
            <v>Y35T44</v>
          </cell>
          <cell r="I1548" t="str">
            <v>EUR</v>
          </cell>
          <cell r="J1548">
            <v>49255.359375</v>
          </cell>
          <cell r="K1548" t="str">
            <v>Tax Register(s)</v>
          </cell>
        </row>
        <row r="1549">
          <cell r="A1549" t="str">
            <v>France-L7T8-F-Y45T54</v>
          </cell>
          <cell r="B1549" t="str">
            <v>FRA</v>
          </cell>
          <cell r="C1549" t="str">
            <v>France</v>
          </cell>
          <cell r="D1549" t="str">
            <v>2013</v>
          </cell>
          <cell r="E1549" t="str">
            <v>FTFY_EARNERS</v>
          </cell>
          <cell r="F1549" t="str">
            <v>L7T8</v>
          </cell>
          <cell r="G1549" t="str">
            <v>F</v>
          </cell>
          <cell r="H1549" t="str">
            <v>Y45T54</v>
          </cell>
          <cell r="I1549" t="str">
            <v>EUR</v>
          </cell>
          <cell r="J1549">
            <v>57735.45703125</v>
          </cell>
          <cell r="K1549" t="str">
            <v>Tax Register(s)</v>
          </cell>
        </row>
        <row r="1550">
          <cell r="A1550" t="str">
            <v>France-L7T8-F-Y55T64</v>
          </cell>
          <cell r="B1550" t="str">
            <v>FRA</v>
          </cell>
          <cell r="C1550" t="str">
            <v>France</v>
          </cell>
          <cell r="D1550" t="str">
            <v>2013</v>
          </cell>
          <cell r="E1550" t="str">
            <v>FTFY_EARNERS</v>
          </cell>
          <cell r="F1550" t="str">
            <v>L7T8</v>
          </cell>
          <cell r="G1550" t="str">
            <v>F</v>
          </cell>
          <cell r="H1550" t="str">
            <v>Y55T64</v>
          </cell>
          <cell r="I1550" t="str">
            <v>EUR</v>
          </cell>
          <cell r="J1550">
            <v>57402.46875</v>
          </cell>
          <cell r="K1550" t="str">
            <v>Tax Register(s)</v>
          </cell>
        </row>
        <row r="1551">
          <cell r="A1551" t="str">
            <v>France-L7T8-M-Y25T34</v>
          </cell>
          <cell r="B1551" t="str">
            <v>FRA</v>
          </cell>
          <cell r="C1551" t="str">
            <v>France</v>
          </cell>
          <cell r="D1551" t="str">
            <v>2013</v>
          </cell>
          <cell r="E1551" t="str">
            <v>FTFY_EARNERS</v>
          </cell>
          <cell r="F1551" t="str">
            <v>L7T8</v>
          </cell>
          <cell r="G1551" t="str">
            <v>M</v>
          </cell>
          <cell r="H1551" t="str">
            <v>Y25T34</v>
          </cell>
          <cell r="I1551" t="str">
            <v>EUR</v>
          </cell>
          <cell r="J1551">
            <v>42313.09765625</v>
          </cell>
          <cell r="K1551" t="str">
            <v>Tax Register(s)</v>
          </cell>
        </row>
        <row r="1552">
          <cell r="A1552" t="str">
            <v>France-L7T8-M-Y25T64</v>
          </cell>
          <cell r="B1552" t="str">
            <v>FRA</v>
          </cell>
          <cell r="C1552" t="str">
            <v>France</v>
          </cell>
          <cell r="D1552" t="str">
            <v>2013</v>
          </cell>
          <cell r="E1552" t="str">
            <v>FTFY_EARNERS</v>
          </cell>
          <cell r="F1552" t="str">
            <v>L7T8</v>
          </cell>
          <cell r="G1552" t="str">
            <v>M</v>
          </cell>
          <cell r="H1552" t="str">
            <v>Y25T64</v>
          </cell>
          <cell r="I1552" t="str">
            <v>EUR</v>
          </cell>
          <cell r="J1552">
            <v>62492.34375</v>
          </cell>
          <cell r="K1552" t="str">
            <v>Tax Register(s)</v>
          </cell>
        </row>
        <row r="1553">
          <cell r="A1553" t="str">
            <v>France-L7T8-M-Y35T44</v>
          </cell>
          <cell r="B1553" t="str">
            <v>FRA</v>
          </cell>
          <cell r="C1553" t="str">
            <v>France</v>
          </cell>
          <cell r="D1553" t="str">
            <v>2013</v>
          </cell>
          <cell r="E1553" t="str">
            <v>FTFY_EARNERS</v>
          </cell>
          <cell r="F1553" t="str">
            <v>L7T8</v>
          </cell>
          <cell r="G1553" t="str">
            <v>M</v>
          </cell>
          <cell r="H1553" t="str">
            <v>Y35T44</v>
          </cell>
          <cell r="I1553" t="str">
            <v>EUR</v>
          </cell>
          <cell r="J1553">
            <v>64049.73828125</v>
          </cell>
          <cell r="K1553" t="str">
            <v>Tax Register(s)</v>
          </cell>
        </row>
        <row r="1554">
          <cell r="A1554" t="str">
            <v>France-L7T8-M-Y45T54</v>
          </cell>
          <cell r="B1554" t="str">
            <v>FRA</v>
          </cell>
          <cell r="C1554" t="str">
            <v>France</v>
          </cell>
          <cell r="D1554" t="str">
            <v>2013</v>
          </cell>
          <cell r="E1554" t="str">
            <v>FTFY_EARNERS</v>
          </cell>
          <cell r="F1554" t="str">
            <v>L7T8</v>
          </cell>
          <cell r="G1554" t="str">
            <v>M</v>
          </cell>
          <cell r="H1554" t="str">
            <v>Y45T54</v>
          </cell>
          <cell r="I1554" t="str">
            <v>EUR</v>
          </cell>
          <cell r="J1554">
            <v>89297.3046875</v>
          </cell>
          <cell r="K1554" t="str">
            <v>Tax Register(s)</v>
          </cell>
        </row>
        <row r="1555">
          <cell r="A1555" t="str">
            <v>France-L7T8-M-Y55T64</v>
          </cell>
          <cell r="B1555" t="str">
            <v>FRA</v>
          </cell>
          <cell r="C1555" t="str">
            <v>France</v>
          </cell>
          <cell r="D1555" t="str">
            <v>2013</v>
          </cell>
          <cell r="E1555" t="str">
            <v>FTFY_EARNERS</v>
          </cell>
          <cell r="F1555" t="str">
            <v>L7T8</v>
          </cell>
          <cell r="G1555" t="str">
            <v>M</v>
          </cell>
          <cell r="H1555" t="str">
            <v>Y55T64</v>
          </cell>
          <cell r="I1555" t="str">
            <v>EUR</v>
          </cell>
          <cell r="J1555">
            <v>90898.3046875</v>
          </cell>
          <cell r="K1555" t="str">
            <v>Tax Register(s)</v>
          </cell>
        </row>
        <row r="1556">
          <cell r="A1556" t="str">
            <v>France-L7T8-T-Y25T34</v>
          </cell>
          <cell r="B1556" t="str">
            <v>FRA</v>
          </cell>
          <cell r="C1556" t="str">
            <v>France</v>
          </cell>
          <cell r="D1556" t="str">
            <v>2013</v>
          </cell>
          <cell r="E1556" t="str">
            <v>FTFY_EARNERS</v>
          </cell>
          <cell r="F1556" t="str">
            <v>L7T8</v>
          </cell>
          <cell r="G1556" t="str">
            <v>T</v>
          </cell>
          <cell r="H1556" t="str">
            <v>Y25T34</v>
          </cell>
          <cell r="I1556" t="str">
            <v>EUR</v>
          </cell>
          <cell r="J1556">
            <v>37860.15234375</v>
          </cell>
          <cell r="K1556" t="str">
            <v>Tax Register(s)</v>
          </cell>
        </row>
        <row r="1557">
          <cell r="A1557" t="str">
            <v>France-L7T8-T-Y25T64</v>
          </cell>
          <cell r="B1557" t="str">
            <v>FRA</v>
          </cell>
          <cell r="C1557" t="str">
            <v>France</v>
          </cell>
          <cell r="D1557" t="str">
            <v>2013</v>
          </cell>
          <cell r="E1557" t="str">
            <v>FTFY_EARNERS</v>
          </cell>
          <cell r="F1557" t="str">
            <v>L7T8</v>
          </cell>
          <cell r="G1557" t="str">
            <v>T</v>
          </cell>
          <cell r="H1557" t="str">
            <v>Y25T64</v>
          </cell>
          <cell r="I1557" t="str">
            <v>EUR</v>
          </cell>
          <cell r="J1557">
            <v>54722.30078125</v>
          </cell>
          <cell r="K1557" t="str">
            <v>Tax Register(s)</v>
          </cell>
        </row>
        <row r="1558">
          <cell r="A1558" t="str">
            <v>France-L7T8-T-Y35T44</v>
          </cell>
          <cell r="B1558" t="str">
            <v>FRA</v>
          </cell>
          <cell r="C1558" t="str">
            <v>France</v>
          </cell>
          <cell r="D1558" t="str">
            <v>2013</v>
          </cell>
          <cell r="E1558" t="str">
            <v>FTFY_EARNERS</v>
          </cell>
          <cell r="F1558" t="str">
            <v>L7T8</v>
          </cell>
          <cell r="G1558" t="str">
            <v>T</v>
          </cell>
          <cell r="H1558" t="str">
            <v>Y35T44</v>
          </cell>
          <cell r="I1558" t="str">
            <v>EUR</v>
          </cell>
          <cell r="J1558">
            <v>58165.99609375</v>
          </cell>
          <cell r="K1558" t="str">
            <v>Tax Register(s)</v>
          </cell>
        </row>
        <row r="1559">
          <cell r="A1559" t="str">
            <v>France-L7T8-T-Y45T54</v>
          </cell>
          <cell r="B1559" t="str">
            <v>FRA</v>
          </cell>
          <cell r="C1559" t="str">
            <v>France</v>
          </cell>
          <cell r="D1559" t="str">
            <v>2013</v>
          </cell>
          <cell r="E1559" t="str">
            <v>FTFY_EARNERS</v>
          </cell>
          <cell r="F1559" t="str">
            <v>L7T8</v>
          </cell>
          <cell r="G1559" t="str">
            <v>T</v>
          </cell>
          <cell r="H1559" t="str">
            <v>Y45T54</v>
          </cell>
          <cell r="I1559" t="str">
            <v>EUR</v>
          </cell>
          <cell r="J1559">
            <v>78272.8046875</v>
          </cell>
          <cell r="K1559" t="str">
            <v>Tax Register(s)</v>
          </cell>
        </row>
        <row r="1560">
          <cell r="A1560" t="str">
            <v>France-L7T8-T-Y55T64</v>
          </cell>
          <cell r="B1560" t="str">
            <v>FRA</v>
          </cell>
          <cell r="C1560" t="str">
            <v>France</v>
          </cell>
          <cell r="D1560" t="str">
            <v>2013</v>
          </cell>
          <cell r="E1560" t="str">
            <v>FTFY_EARNERS</v>
          </cell>
          <cell r="F1560" t="str">
            <v>L7T8</v>
          </cell>
          <cell r="G1560" t="str">
            <v>T</v>
          </cell>
          <cell r="H1560" t="str">
            <v>Y55T64</v>
          </cell>
          <cell r="I1560" t="str">
            <v>EUR</v>
          </cell>
          <cell r="J1560">
            <v>78695.8828125</v>
          </cell>
          <cell r="K1560" t="str">
            <v>Tax Register(s)</v>
          </cell>
        </row>
        <row r="1561">
          <cell r="A1561" t="str">
            <v>Germany-L3-F-Y25T34</v>
          </cell>
          <cell r="B1561" t="str">
            <v>DEU</v>
          </cell>
          <cell r="C1561" t="str">
            <v>Germany</v>
          </cell>
          <cell r="D1561" t="str">
            <v>2015</v>
          </cell>
          <cell r="E1561" t="str">
            <v>FTFY_EARNERS</v>
          </cell>
          <cell r="F1561" t="str">
            <v>L3</v>
          </cell>
          <cell r="G1561" t="str">
            <v>F</v>
          </cell>
          <cell r="H1561" t="str">
            <v>Y25T34</v>
          </cell>
          <cell r="I1561" t="str">
            <v>EUR</v>
          </cell>
          <cell r="J1561">
            <v>26999.98828125</v>
          </cell>
          <cell r="K1561" t="str">
            <v>Sample Survey</v>
          </cell>
        </row>
        <row r="1562">
          <cell r="A1562" t="str">
            <v>Germany-L3-F-Y25T64</v>
          </cell>
          <cell r="B1562" t="str">
            <v>DEU</v>
          </cell>
          <cell r="C1562" t="str">
            <v>Germany</v>
          </cell>
          <cell r="D1562" t="str">
            <v>2015</v>
          </cell>
          <cell r="E1562" t="str">
            <v>FTFY_EARNERS</v>
          </cell>
          <cell r="F1562" t="str">
            <v>L3</v>
          </cell>
          <cell r="G1562" t="str">
            <v>F</v>
          </cell>
          <cell r="H1562" t="str">
            <v>Y25T64</v>
          </cell>
          <cell r="I1562" t="str">
            <v>EUR</v>
          </cell>
          <cell r="J1562">
            <v>32146.912109375</v>
          </cell>
          <cell r="K1562" t="str">
            <v>Sample Survey</v>
          </cell>
        </row>
        <row r="1563">
          <cell r="A1563" t="str">
            <v>Germany-L3-F-Y35T44</v>
          </cell>
          <cell r="B1563" t="str">
            <v>DEU</v>
          </cell>
          <cell r="C1563" t="str">
            <v>Germany</v>
          </cell>
          <cell r="D1563" t="str">
            <v>2015</v>
          </cell>
          <cell r="E1563" t="str">
            <v>FTFY_EARNERS</v>
          </cell>
          <cell r="F1563" t="str">
            <v>L3</v>
          </cell>
          <cell r="G1563" t="str">
            <v>F</v>
          </cell>
          <cell r="H1563" t="str">
            <v>Y35T44</v>
          </cell>
          <cell r="I1563" t="str">
            <v>EUR</v>
          </cell>
          <cell r="J1563">
            <v>30376.12890625</v>
          </cell>
          <cell r="K1563" t="str">
            <v>Sample Survey</v>
          </cell>
        </row>
        <row r="1564">
          <cell r="A1564" t="str">
            <v>Germany-L3-F-Y45T54</v>
          </cell>
          <cell r="B1564" t="str">
            <v>DEU</v>
          </cell>
          <cell r="C1564" t="str">
            <v>Germany</v>
          </cell>
          <cell r="D1564" t="str">
            <v>2015</v>
          </cell>
          <cell r="E1564" t="str">
            <v>FTFY_EARNERS</v>
          </cell>
          <cell r="F1564" t="str">
            <v>L3</v>
          </cell>
          <cell r="G1564" t="str">
            <v>F</v>
          </cell>
          <cell r="H1564" t="str">
            <v>Y45T54</v>
          </cell>
          <cell r="I1564" t="str">
            <v>EUR</v>
          </cell>
          <cell r="J1564">
            <v>34351.66796875</v>
          </cell>
          <cell r="K1564" t="str">
            <v>Sample Survey</v>
          </cell>
        </row>
        <row r="1565">
          <cell r="A1565" t="str">
            <v>Germany-L3-F-Y55T64</v>
          </cell>
          <cell r="B1565" t="str">
            <v>DEU</v>
          </cell>
          <cell r="C1565" t="str">
            <v>Germany</v>
          </cell>
          <cell r="D1565" t="str">
            <v>2015</v>
          </cell>
          <cell r="E1565" t="str">
            <v>FTFY_EARNERS</v>
          </cell>
          <cell r="F1565" t="str">
            <v>L3</v>
          </cell>
          <cell r="G1565" t="str">
            <v>F</v>
          </cell>
          <cell r="H1565" t="str">
            <v>Y55T64</v>
          </cell>
          <cell r="I1565" t="str">
            <v>EUR</v>
          </cell>
          <cell r="J1565">
            <v>33703.625</v>
          </cell>
          <cell r="K1565" t="str">
            <v>Sample Survey</v>
          </cell>
        </row>
        <row r="1566">
          <cell r="A1566" t="str">
            <v>Germany-L3-M-Y25T34</v>
          </cell>
          <cell r="B1566" t="str">
            <v>DEU</v>
          </cell>
          <cell r="C1566" t="str">
            <v>Germany</v>
          </cell>
          <cell r="D1566" t="str">
            <v>2015</v>
          </cell>
          <cell r="E1566" t="str">
            <v>FTFY_EARNERS</v>
          </cell>
          <cell r="F1566" t="str">
            <v>L3</v>
          </cell>
          <cell r="G1566" t="str">
            <v>M</v>
          </cell>
          <cell r="H1566" t="str">
            <v>Y25T34</v>
          </cell>
          <cell r="I1566" t="str">
            <v>EUR</v>
          </cell>
          <cell r="J1566">
            <v>32443.63671875</v>
          </cell>
          <cell r="K1566" t="str">
            <v>Sample Survey</v>
          </cell>
        </row>
        <row r="1567">
          <cell r="A1567" t="str">
            <v>Germany-L3-M-Y25T64</v>
          </cell>
          <cell r="B1567" t="str">
            <v>DEU</v>
          </cell>
          <cell r="C1567" t="str">
            <v>Germany</v>
          </cell>
          <cell r="D1567" t="str">
            <v>2015</v>
          </cell>
          <cell r="E1567" t="str">
            <v>FTFY_EARNERS</v>
          </cell>
          <cell r="F1567" t="str">
            <v>L3</v>
          </cell>
          <cell r="G1567" t="str">
            <v>M</v>
          </cell>
          <cell r="H1567" t="str">
            <v>Y25T64</v>
          </cell>
          <cell r="I1567" t="str">
            <v>EUR</v>
          </cell>
          <cell r="J1567">
            <v>38259.31640625</v>
          </cell>
          <cell r="K1567" t="str">
            <v>Sample Survey</v>
          </cell>
        </row>
        <row r="1568">
          <cell r="A1568" t="str">
            <v>Germany-L3-M-Y35T44</v>
          </cell>
          <cell r="B1568" t="str">
            <v>DEU</v>
          </cell>
          <cell r="C1568" t="str">
            <v>Germany</v>
          </cell>
          <cell r="D1568" t="str">
            <v>2015</v>
          </cell>
          <cell r="E1568" t="str">
            <v>FTFY_EARNERS</v>
          </cell>
          <cell r="F1568" t="str">
            <v>L3</v>
          </cell>
          <cell r="G1568" t="str">
            <v>M</v>
          </cell>
          <cell r="H1568" t="str">
            <v>Y35T44</v>
          </cell>
          <cell r="I1568" t="str">
            <v>EUR</v>
          </cell>
          <cell r="J1568">
            <v>36624.453125</v>
          </cell>
          <cell r="K1568" t="str">
            <v>Sample Survey</v>
          </cell>
        </row>
        <row r="1569">
          <cell r="A1569" t="str">
            <v>Germany-L3-M-Y45T54</v>
          </cell>
          <cell r="B1569" t="str">
            <v>DEU</v>
          </cell>
          <cell r="C1569" t="str">
            <v>Germany</v>
          </cell>
          <cell r="D1569" t="str">
            <v>2015</v>
          </cell>
          <cell r="E1569" t="str">
            <v>FTFY_EARNERS</v>
          </cell>
          <cell r="F1569" t="str">
            <v>L3</v>
          </cell>
          <cell r="G1569" t="str">
            <v>M</v>
          </cell>
          <cell r="H1569" t="str">
            <v>Y45T54</v>
          </cell>
          <cell r="I1569" t="str">
            <v>EUR</v>
          </cell>
          <cell r="J1569">
            <v>40482.01171875</v>
          </cell>
          <cell r="K1569" t="str">
            <v>Sample Survey</v>
          </cell>
        </row>
        <row r="1570">
          <cell r="A1570" t="str">
            <v>Germany-L3-M-Y55T64</v>
          </cell>
          <cell r="B1570" t="str">
            <v>DEU</v>
          </cell>
          <cell r="C1570" t="str">
            <v>Germany</v>
          </cell>
          <cell r="D1570" t="str">
            <v>2015</v>
          </cell>
          <cell r="E1570" t="str">
            <v>FTFY_EARNERS</v>
          </cell>
          <cell r="F1570" t="str">
            <v>L3</v>
          </cell>
          <cell r="G1570" t="str">
            <v>M</v>
          </cell>
          <cell r="H1570" t="str">
            <v>Y55T64</v>
          </cell>
          <cell r="I1570" t="str">
            <v>EUR</v>
          </cell>
          <cell r="J1570">
            <v>39968.328125</v>
          </cell>
          <cell r="K1570" t="str">
            <v>Sample Survey</v>
          </cell>
        </row>
        <row r="1571">
          <cell r="A1571" t="str">
            <v>Germany-L3-T-Y25T34</v>
          </cell>
          <cell r="B1571" t="str">
            <v>DEU</v>
          </cell>
          <cell r="C1571" t="str">
            <v>Germany</v>
          </cell>
          <cell r="D1571" t="str">
            <v>2015</v>
          </cell>
          <cell r="E1571" t="str">
            <v>FTFY_EARNERS</v>
          </cell>
          <cell r="F1571" t="str">
            <v>L3</v>
          </cell>
          <cell r="G1571" t="str">
            <v>T</v>
          </cell>
          <cell r="H1571" t="str">
            <v>Y25T34</v>
          </cell>
          <cell r="I1571" t="str">
            <v>EUR</v>
          </cell>
          <cell r="J1571">
            <v>30615.4609375</v>
          </cell>
          <cell r="K1571" t="str">
            <v>Sample Survey</v>
          </cell>
        </row>
        <row r="1572">
          <cell r="A1572" t="str">
            <v>Germany-L3-T-Y25T64</v>
          </cell>
          <cell r="B1572" t="str">
            <v>DEU</v>
          </cell>
          <cell r="C1572" t="str">
            <v>Germany</v>
          </cell>
          <cell r="D1572" t="str">
            <v>2015</v>
          </cell>
          <cell r="E1572" t="str">
            <v>FTFY_EARNERS</v>
          </cell>
          <cell r="F1572" t="str">
            <v>L3</v>
          </cell>
          <cell r="G1572" t="str">
            <v>T</v>
          </cell>
          <cell r="H1572" t="str">
            <v>Y25T64</v>
          </cell>
          <cell r="I1572" t="str">
            <v>EUR</v>
          </cell>
          <cell r="J1572">
            <v>36371.08203125</v>
          </cell>
          <cell r="K1572" t="str">
            <v>Sample Survey</v>
          </cell>
        </row>
        <row r="1573">
          <cell r="A1573" t="str">
            <v>Germany-L3-T-Y35T44</v>
          </cell>
          <cell r="B1573" t="str">
            <v>DEU</v>
          </cell>
          <cell r="C1573" t="str">
            <v>Germany</v>
          </cell>
          <cell r="D1573" t="str">
            <v>2015</v>
          </cell>
          <cell r="E1573" t="str">
            <v>FTFY_EARNERS</v>
          </cell>
          <cell r="F1573" t="str">
            <v>L3</v>
          </cell>
          <cell r="G1573" t="str">
            <v>T</v>
          </cell>
          <cell r="H1573" t="str">
            <v>Y35T44</v>
          </cell>
          <cell r="I1573" t="str">
            <v>EUR</v>
          </cell>
          <cell r="J1573">
            <v>34881.27734375</v>
          </cell>
          <cell r="K1573" t="str">
            <v>Sample Survey</v>
          </cell>
        </row>
        <row r="1574">
          <cell r="A1574" t="str">
            <v>Germany-L3-T-Y45T54</v>
          </cell>
          <cell r="B1574" t="str">
            <v>DEU</v>
          </cell>
          <cell r="C1574" t="str">
            <v>Germany</v>
          </cell>
          <cell r="D1574" t="str">
            <v>2015</v>
          </cell>
          <cell r="E1574" t="str">
            <v>FTFY_EARNERS</v>
          </cell>
          <cell r="F1574" t="str">
            <v>L3</v>
          </cell>
          <cell r="G1574" t="str">
            <v>T</v>
          </cell>
          <cell r="H1574" t="str">
            <v>Y45T54</v>
          </cell>
          <cell r="I1574" t="str">
            <v>EUR</v>
          </cell>
          <cell r="J1574">
            <v>38525.59765625</v>
          </cell>
          <cell r="K1574" t="str">
            <v>Sample Survey</v>
          </cell>
        </row>
        <row r="1575">
          <cell r="A1575" t="str">
            <v>Germany-L3-T-Y55T64</v>
          </cell>
          <cell r="B1575" t="str">
            <v>DEU</v>
          </cell>
          <cell r="C1575" t="str">
            <v>Germany</v>
          </cell>
          <cell r="D1575" t="str">
            <v>2015</v>
          </cell>
          <cell r="E1575" t="str">
            <v>FTFY_EARNERS</v>
          </cell>
          <cell r="F1575" t="str">
            <v>L3</v>
          </cell>
          <cell r="G1575" t="str">
            <v>T</v>
          </cell>
          <cell r="H1575" t="str">
            <v>Y55T64</v>
          </cell>
          <cell r="I1575" t="str">
            <v>EUR</v>
          </cell>
          <cell r="J1575">
            <v>38081.390625</v>
          </cell>
          <cell r="K1575" t="str">
            <v>Sample Survey</v>
          </cell>
        </row>
        <row r="1576">
          <cell r="A1576" t="str">
            <v>Germany-L3T5-F-Y25T34</v>
          </cell>
          <cell r="B1576" t="str">
            <v>DEU</v>
          </cell>
          <cell r="C1576" t="str">
            <v>Germany</v>
          </cell>
          <cell r="D1576" t="str">
            <v>2015</v>
          </cell>
          <cell r="E1576" t="str">
            <v>FTFY_EARNERS</v>
          </cell>
          <cell r="F1576" t="str">
            <v>L3T5</v>
          </cell>
          <cell r="G1576" t="str">
            <v>F</v>
          </cell>
          <cell r="H1576" t="str">
            <v>Y25T34</v>
          </cell>
          <cell r="I1576" t="str">
            <v>EUR</v>
          </cell>
          <cell r="J1576">
            <v>29277.296875</v>
          </cell>
          <cell r="K1576" t="str">
            <v>Sample Survey</v>
          </cell>
        </row>
        <row r="1577">
          <cell r="A1577" t="str">
            <v>Germany-L3T5-F-Y25T64</v>
          </cell>
          <cell r="B1577" t="str">
            <v>DEU</v>
          </cell>
          <cell r="C1577" t="str">
            <v>Germany</v>
          </cell>
          <cell r="D1577" t="str">
            <v>2015</v>
          </cell>
          <cell r="E1577" t="str">
            <v>FTFY_EARNERS</v>
          </cell>
          <cell r="F1577" t="str">
            <v>L3T5</v>
          </cell>
          <cell r="G1577" t="str">
            <v>F</v>
          </cell>
          <cell r="H1577" t="str">
            <v>Y25T64</v>
          </cell>
          <cell r="I1577" t="str">
            <v>EUR</v>
          </cell>
          <cell r="J1577">
            <v>33501.453125</v>
          </cell>
          <cell r="K1577" t="str">
            <v>Sample Survey</v>
          </cell>
        </row>
        <row r="1578">
          <cell r="A1578" t="str">
            <v>Germany-L3T5-F-Y35T44</v>
          </cell>
          <cell r="B1578" t="str">
            <v>DEU</v>
          </cell>
          <cell r="C1578" t="str">
            <v>Germany</v>
          </cell>
          <cell r="D1578" t="str">
            <v>2015</v>
          </cell>
          <cell r="E1578" t="str">
            <v>FTFY_EARNERS</v>
          </cell>
          <cell r="F1578" t="str">
            <v>L3T5</v>
          </cell>
          <cell r="G1578" t="str">
            <v>F</v>
          </cell>
          <cell r="H1578" t="str">
            <v>Y35T44</v>
          </cell>
          <cell r="I1578" t="str">
            <v>EUR</v>
          </cell>
          <cell r="J1578">
            <v>33001.23046875</v>
          </cell>
          <cell r="K1578" t="str">
            <v>Sample Survey</v>
          </cell>
        </row>
        <row r="1579">
          <cell r="A1579" t="str">
            <v>Germany-L3T5-F-Y45T54</v>
          </cell>
          <cell r="B1579" t="str">
            <v>DEU</v>
          </cell>
          <cell r="C1579" t="str">
            <v>Germany</v>
          </cell>
          <cell r="D1579" t="str">
            <v>2015</v>
          </cell>
          <cell r="E1579" t="str">
            <v>FTFY_EARNERS</v>
          </cell>
          <cell r="F1579" t="str">
            <v>L3T5</v>
          </cell>
          <cell r="G1579" t="str">
            <v>F</v>
          </cell>
          <cell r="H1579" t="str">
            <v>Y45T54</v>
          </cell>
          <cell r="I1579" t="str">
            <v>EUR</v>
          </cell>
          <cell r="J1579">
            <v>35283.7421875</v>
          </cell>
          <cell r="K1579" t="str">
            <v>Sample Survey</v>
          </cell>
        </row>
        <row r="1580">
          <cell r="A1580" t="str">
            <v>Germany-L3T5-F-Y55T64</v>
          </cell>
          <cell r="B1580" t="str">
            <v>DEU</v>
          </cell>
          <cell r="C1580" t="str">
            <v>Germany</v>
          </cell>
          <cell r="D1580" t="str">
            <v>2015</v>
          </cell>
          <cell r="E1580" t="str">
            <v>FTFY_EARNERS</v>
          </cell>
          <cell r="F1580" t="str">
            <v>L3T5</v>
          </cell>
          <cell r="G1580" t="str">
            <v>F</v>
          </cell>
          <cell r="H1580" t="str">
            <v>Y55T64</v>
          </cell>
          <cell r="I1580" t="str">
            <v>EUR</v>
          </cell>
          <cell r="J1580">
            <v>34884.8203125</v>
          </cell>
          <cell r="K1580" t="str">
            <v>Sample Survey</v>
          </cell>
        </row>
        <row r="1581">
          <cell r="A1581" t="str">
            <v>Germany-L3T5-M-Y25T34</v>
          </cell>
          <cell r="B1581" t="str">
            <v>DEU</v>
          </cell>
          <cell r="C1581" t="str">
            <v>Germany</v>
          </cell>
          <cell r="D1581" t="str">
            <v>2015</v>
          </cell>
          <cell r="E1581" t="str">
            <v>FTFY_EARNERS</v>
          </cell>
          <cell r="F1581" t="str">
            <v>L3T5</v>
          </cell>
          <cell r="G1581" t="str">
            <v>M</v>
          </cell>
          <cell r="H1581" t="str">
            <v>Y25T34</v>
          </cell>
          <cell r="I1581" t="str">
            <v>EUR</v>
          </cell>
          <cell r="J1581">
            <v>32794.81640625</v>
          </cell>
          <cell r="K1581" t="str">
            <v>Sample Survey</v>
          </cell>
        </row>
        <row r="1582">
          <cell r="A1582" t="str">
            <v>Germany-L3T5-M-Y25T64</v>
          </cell>
          <cell r="B1582" t="str">
            <v>DEU</v>
          </cell>
          <cell r="C1582" t="str">
            <v>Germany</v>
          </cell>
          <cell r="D1582" t="str">
            <v>2015</v>
          </cell>
          <cell r="E1582" t="str">
            <v>FTFY_EARNERS</v>
          </cell>
          <cell r="F1582" t="str">
            <v>L3T5</v>
          </cell>
          <cell r="G1582" t="str">
            <v>M</v>
          </cell>
          <cell r="H1582" t="str">
            <v>Y25T64</v>
          </cell>
          <cell r="I1582" t="str">
            <v>EUR</v>
          </cell>
          <cell r="J1582">
            <v>39879.5390625</v>
          </cell>
          <cell r="K1582" t="str">
            <v>Sample Survey</v>
          </cell>
        </row>
        <row r="1583">
          <cell r="A1583" t="str">
            <v>Germany-L3T5-M-Y35T44</v>
          </cell>
          <cell r="B1583" t="str">
            <v>DEU</v>
          </cell>
          <cell r="C1583" t="str">
            <v>Germany</v>
          </cell>
          <cell r="D1583" t="str">
            <v>2015</v>
          </cell>
          <cell r="E1583" t="str">
            <v>FTFY_EARNERS</v>
          </cell>
          <cell r="F1583" t="str">
            <v>L3T5</v>
          </cell>
          <cell r="G1583" t="str">
            <v>M</v>
          </cell>
          <cell r="H1583" t="str">
            <v>Y35T44</v>
          </cell>
          <cell r="I1583" t="str">
            <v>EUR</v>
          </cell>
          <cell r="J1583">
            <v>38748.78125</v>
          </cell>
          <cell r="K1583" t="str">
            <v>Sample Survey</v>
          </cell>
        </row>
        <row r="1584">
          <cell r="A1584" t="str">
            <v>Germany-L3T5-M-Y45T54</v>
          </cell>
          <cell r="B1584" t="str">
            <v>DEU</v>
          </cell>
          <cell r="C1584" t="str">
            <v>Germany</v>
          </cell>
          <cell r="D1584" t="str">
            <v>2015</v>
          </cell>
          <cell r="E1584" t="str">
            <v>FTFY_EARNERS</v>
          </cell>
          <cell r="F1584" t="str">
            <v>L3T5</v>
          </cell>
          <cell r="G1584" t="str">
            <v>M</v>
          </cell>
          <cell r="H1584" t="str">
            <v>Y45T54</v>
          </cell>
          <cell r="I1584" t="str">
            <v>EUR</v>
          </cell>
          <cell r="J1584">
            <v>42213.98046875</v>
          </cell>
          <cell r="K1584" t="str">
            <v>Sample Survey</v>
          </cell>
        </row>
        <row r="1585">
          <cell r="A1585" t="str">
            <v>Germany-L3T5-M-Y55T64</v>
          </cell>
          <cell r="B1585" t="str">
            <v>DEU</v>
          </cell>
          <cell r="C1585" t="str">
            <v>Germany</v>
          </cell>
          <cell r="D1585" t="str">
            <v>2015</v>
          </cell>
          <cell r="E1585" t="str">
            <v>FTFY_EARNERS</v>
          </cell>
          <cell r="F1585" t="str">
            <v>L3T5</v>
          </cell>
          <cell r="G1585" t="str">
            <v>M</v>
          </cell>
          <cell r="H1585" t="str">
            <v>Y55T64</v>
          </cell>
          <cell r="I1585" t="str">
            <v>EUR</v>
          </cell>
          <cell r="J1585">
            <v>41991.859375</v>
          </cell>
          <cell r="K1585" t="str">
            <v>Sample Survey</v>
          </cell>
        </row>
        <row r="1586">
          <cell r="A1586" t="str">
            <v>Germany-L3T5-T-Y25T34</v>
          </cell>
          <cell r="B1586" t="str">
            <v>DEU</v>
          </cell>
          <cell r="C1586" t="str">
            <v>Germany</v>
          </cell>
          <cell r="D1586" t="str">
            <v>2015</v>
          </cell>
          <cell r="E1586" t="str">
            <v>FTFY_EARNERS</v>
          </cell>
          <cell r="F1586" t="str">
            <v>L3T5</v>
          </cell>
          <cell r="G1586" t="str">
            <v>T</v>
          </cell>
          <cell r="H1586" t="str">
            <v>Y25T34</v>
          </cell>
          <cell r="I1586" t="str">
            <v>EUR</v>
          </cell>
          <cell r="J1586">
            <v>31479.353515625</v>
          </cell>
          <cell r="K1586" t="str">
            <v>Sample Survey</v>
          </cell>
        </row>
        <row r="1587">
          <cell r="A1587" t="str">
            <v>Germany-L3T5-T-Y25T64</v>
          </cell>
          <cell r="B1587" t="str">
            <v>DEU</v>
          </cell>
          <cell r="C1587" t="str">
            <v>Germany</v>
          </cell>
          <cell r="D1587" t="str">
            <v>2015</v>
          </cell>
          <cell r="E1587" t="str">
            <v>FTFY_EARNERS</v>
          </cell>
          <cell r="F1587" t="str">
            <v>L3T5</v>
          </cell>
          <cell r="G1587" t="str">
            <v>T</v>
          </cell>
          <cell r="H1587" t="str">
            <v>Y25T64</v>
          </cell>
          <cell r="I1587" t="str">
            <v>EUR</v>
          </cell>
          <cell r="J1587">
            <v>37857.36328125</v>
          </cell>
          <cell r="K1587" t="str">
            <v>Sample Survey</v>
          </cell>
        </row>
        <row r="1588">
          <cell r="A1588" t="str">
            <v>Germany-L3T5-T-Y35T44</v>
          </cell>
          <cell r="B1588" t="str">
            <v>DEU</v>
          </cell>
          <cell r="C1588" t="str">
            <v>Germany</v>
          </cell>
          <cell r="D1588" t="str">
            <v>2015</v>
          </cell>
          <cell r="E1588" t="str">
            <v>FTFY_EARNERS</v>
          </cell>
          <cell r="F1588" t="str">
            <v>L3T5</v>
          </cell>
          <cell r="G1588" t="str">
            <v>T</v>
          </cell>
          <cell r="H1588" t="str">
            <v>Y35T44</v>
          </cell>
          <cell r="I1588" t="str">
            <v>EUR</v>
          </cell>
          <cell r="J1588">
            <v>37051.8359375</v>
          </cell>
          <cell r="K1588" t="str">
            <v>Sample Survey</v>
          </cell>
        </row>
        <row r="1589">
          <cell r="A1589" t="str">
            <v>Germany-L3T5-T-Y45T54</v>
          </cell>
          <cell r="B1589" t="str">
            <v>DEU</v>
          </cell>
          <cell r="C1589" t="str">
            <v>Germany</v>
          </cell>
          <cell r="D1589" t="str">
            <v>2015</v>
          </cell>
          <cell r="E1589" t="str">
            <v>FTFY_EARNERS</v>
          </cell>
          <cell r="F1589" t="str">
            <v>L3T5</v>
          </cell>
          <cell r="G1589" t="str">
            <v>T</v>
          </cell>
          <cell r="H1589" t="str">
            <v>Y45T54</v>
          </cell>
          <cell r="I1589" t="str">
            <v>EUR</v>
          </cell>
          <cell r="J1589">
            <v>40024.90625</v>
          </cell>
          <cell r="K1589" t="str">
            <v>Sample Survey</v>
          </cell>
        </row>
        <row r="1590">
          <cell r="A1590" t="str">
            <v>Germany-L3T5-T-Y55T64</v>
          </cell>
          <cell r="B1590" t="str">
            <v>DEU</v>
          </cell>
          <cell r="C1590" t="str">
            <v>Germany</v>
          </cell>
          <cell r="D1590" t="str">
            <v>2015</v>
          </cell>
          <cell r="E1590" t="str">
            <v>FTFY_EARNERS</v>
          </cell>
          <cell r="F1590" t="str">
            <v>L3T5</v>
          </cell>
          <cell r="G1590" t="str">
            <v>T</v>
          </cell>
          <cell r="H1590" t="str">
            <v>Y55T64</v>
          </cell>
          <cell r="I1590" t="str">
            <v>EUR</v>
          </cell>
          <cell r="J1590">
            <v>39877.18359375</v>
          </cell>
          <cell r="K1590" t="str">
            <v>Sample Survey</v>
          </cell>
        </row>
        <row r="1591">
          <cell r="A1591" t="str">
            <v>Germany-L4-F-Y25T34</v>
          </cell>
          <cell r="B1591" t="str">
            <v>DEU</v>
          </cell>
          <cell r="C1591" t="str">
            <v>Germany</v>
          </cell>
          <cell r="D1591" t="str">
            <v>2015</v>
          </cell>
          <cell r="E1591" t="str">
            <v>FTFY_EARNERS</v>
          </cell>
          <cell r="F1591" t="str">
            <v>L4</v>
          </cell>
          <cell r="G1591" t="str">
            <v>F</v>
          </cell>
          <cell r="H1591" t="str">
            <v>Y25T34</v>
          </cell>
          <cell r="I1591" t="str">
            <v>EUR</v>
          </cell>
          <cell r="J1591">
            <v>33631.46875</v>
          </cell>
          <cell r="K1591" t="str">
            <v>Sample Survey</v>
          </cell>
        </row>
        <row r="1592">
          <cell r="A1592" t="str">
            <v>Germany-L4-F-Y25T64</v>
          </cell>
          <cell r="B1592" t="str">
            <v>DEU</v>
          </cell>
          <cell r="C1592" t="str">
            <v>Germany</v>
          </cell>
          <cell r="D1592" t="str">
            <v>2015</v>
          </cell>
          <cell r="E1592" t="str">
            <v>FTFY_EARNERS</v>
          </cell>
          <cell r="F1592" t="str">
            <v>L4</v>
          </cell>
          <cell r="G1592" t="str">
            <v>F</v>
          </cell>
          <cell r="H1592" t="str">
            <v>Y25T64</v>
          </cell>
          <cell r="I1592" t="str">
            <v>EUR</v>
          </cell>
          <cell r="J1592">
            <v>38069.515625</v>
          </cell>
          <cell r="K1592" t="str">
            <v>Sample Survey</v>
          </cell>
        </row>
        <row r="1593">
          <cell r="A1593" t="str">
            <v>Germany-L4-F-Y35T44</v>
          </cell>
          <cell r="B1593" t="str">
            <v>DEU</v>
          </cell>
          <cell r="C1593" t="str">
            <v>Germany</v>
          </cell>
          <cell r="D1593" t="str">
            <v>2015</v>
          </cell>
          <cell r="E1593" t="str">
            <v>FTFY_EARNERS</v>
          </cell>
          <cell r="F1593" t="str">
            <v>L4</v>
          </cell>
          <cell r="G1593" t="str">
            <v>F</v>
          </cell>
          <cell r="H1593" t="str">
            <v>Y35T44</v>
          </cell>
          <cell r="I1593" t="str">
            <v>EUR</v>
          </cell>
          <cell r="J1593">
            <v>39156.90625</v>
          </cell>
          <cell r="K1593" t="str">
            <v>Sample Survey</v>
          </cell>
        </row>
        <row r="1594">
          <cell r="A1594" t="str">
            <v>Germany-L4-F-Y45T54</v>
          </cell>
          <cell r="B1594" t="str">
            <v>DEU</v>
          </cell>
          <cell r="C1594" t="str">
            <v>Germany</v>
          </cell>
          <cell r="D1594" t="str">
            <v>2015</v>
          </cell>
          <cell r="E1594" t="str">
            <v>FTFY_EARNERS</v>
          </cell>
          <cell r="F1594" t="str">
            <v>L4</v>
          </cell>
          <cell r="G1594" t="str">
            <v>F</v>
          </cell>
          <cell r="H1594" t="str">
            <v>Y45T54</v>
          </cell>
          <cell r="I1594" t="str">
            <v>EUR</v>
          </cell>
          <cell r="J1594">
            <v>40274.33203125</v>
          </cell>
          <cell r="K1594" t="str">
            <v>Sample Survey</v>
          </cell>
        </row>
        <row r="1595">
          <cell r="A1595" t="str">
            <v>Germany-L4-F-Y55T64</v>
          </cell>
          <cell r="B1595" t="str">
            <v>DEU</v>
          </cell>
          <cell r="C1595" t="str">
            <v>Germany</v>
          </cell>
          <cell r="D1595" t="str">
            <v>2015</v>
          </cell>
          <cell r="E1595" t="str">
            <v>FTFY_EARNERS</v>
          </cell>
          <cell r="F1595" t="str">
            <v>L4</v>
          </cell>
          <cell r="G1595" t="str">
            <v>F</v>
          </cell>
          <cell r="H1595" t="str">
            <v>Y55T64</v>
          </cell>
          <cell r="I1595" t="str">
            <v>EUR</v>
          </cell>
          <cell r="J1595">
            <v>42055.1875</v>
          </cell>
          <cell r="K1595" t="str">
            <v>Sample Survey</v>
          </cell>
        </row>
        <row r="1596">
          <cell r="A1596" t="str">
            <v>Germany-L4-M-Y25T34</v>
          </cell>
          <cell r="B1596" t="str">
            <v>DEU</v>
          </cell>
          <cell r="C1596" t="str">
            <v>Germany</v>
          </cell>
          <cell r="D1596" t="str">
            <v>2015</v>
          </cell>
          <cell r="E1596" t="str">
            <v>FTFY_EARNERS</v>
          </cell>
          <cell r="F1596" t="str">
            <v>L4</v>
          </cell>
          <cell r="G1596" t="str">
            <v>M</v>
          </cell>
          <cell r="H1596" t="str">
            <v>Y25T34</v>
          </cell>
          <cell r="I1596" t="str">
            <v>EUR</v>
          </cell>
          <cell r="J1596">
            <v>33021.25</v>
          </cell>
          <cell r="K1596" t="str">
            <v>Sample Survey</v>
          </cell>
        </row>
        <row r="1597">
          <cell r="A1597" t="str">
            <v>Germany-L4-M-Y25T64</v>
          </cell>
          <cell r="B1597" t="str">
            <v>DEU</v>
          </cell>
          <cell r="C1597" t="str">
            <v>Germany</v>
          </cell>
          <cell r="D1597" t="str">
            <v>2015</v>
          </cell>
          <cell r="E1597" t="str">
            <v>FTFY_EARNERS</v>
          </cell>
          <cell r="F1597" t="str">
            <v>L4</v>
          </cell>
          <cell r="G1597" t="str">
            <v>M</v>
          </cell>
          <cell r="H1597" t="str">
            <v>Y25T64</v>
          </cell>
          <cell r="I1597" t="str">
            <v>EUR</v>
          </cell>
          <cell r="J1597">
            <v>43832.703125</v>
          </cell>
          <cell r="K1597" t="str">
            <v>Sample Survey</v>
          </cell>
        </row>
        <row r="1598">
          <cell r="A1598" t="str">
            <v>Germany-L4-M-Y35T44</v>
          </cell>
          <cell r="B1598" t="str">
            <v>DEU</v>
          </cell>
          <cell r="C1598" t="str">
            <v>Germany</v>
          </cell>
          <cell r="D1598" t="str">
            <v>2015</v>
          </cell>
          <cell r="E1598" t="str">
            <v>FTFY_EARNERS</v>
          </cell>
          <cell r="F1598" t="str">
            <v>L4</v>
          </cell>
          <cell r="G1598" t="str">
            <v>M</v>
          </cell>
          <cell r="H1598" t="str">
            <v>Y35T44</v>
          </cell>
          <cell r="I1598" t="str">
            <v>EUR</v>
          </cell>
          <cell r="J1598">
            <v>45045.82421875</v>
          </cell>
          <cell r="K1598" t="str">
            <v>Sample Survey</v>
          </cell>
        </row>
        <row r="1599">
          <cell r="A1599" t="str">
            <v>Germany-L4-M-Y45T54</v>
          </cell>
          <cell r="B1599" t="str">
            <v>DEU</v>
          </cell>
          <cell r="C1599" t="str">
            <v>Germany</v>
          </cell>
          <cell r="D1599" t="str">
            <v>2015</v>
          </cell>
          <cell r="E1599" t="str">
            <v>FTFY_EARNERS</v>
          </cell>
          <cell r="F1599" t="str">
            <v>L4</v>
          </cell>
          <cell r="G1599" t="str">
            <v>M</v>
          </cell>
          <cell r="H1599" t="str">
            <v>Y45T54</v>
          </cell>
          <cell r="I1599" t="str">
            <v>EUR</v>
          </cell>
          <cell r="J1599">
            <v>46044.9609375</v>
          </cell>
          <cell r="K1599" t="str">
            <v>Sample Survey</v>
          </cell>
        </row>
        <row r="1600">
          <cell r="A1600" t="str">
            <v>Germany-L4-M-Y55T64</v>
          </cell>
          <cell r="B1600" t="str">
            <v>DEU</v>
          </cell>
          <cell r="C1600" t="str">
            <v>Germany</v>
          </cell>
          <cell r="D1600" t="str">
            <v>2015</v>
          </cell>
          <cell r="E1600" t="str">
            <v>FTFY_EARNERS</v>
          </cell>
          <cell r="F1600" t="str">
            <v>L4</v>
          </cell>
          <cell r="G1600" t="str">
            <v>M</v>
          </cell>
          <cell r="H1600" t="str">
            <v>Y55T64</v>
          </cell>
          <cell r="I1600" t="str">
            <v>EUR</v>
          </cell>
          <cell r="J1600">
            <v>51316.30859375</v>
          </cell>
          <cell r="K1600" t="str">
            <v>Sample Survey</v>
          </cell>
        </row>
        <row r="1601">
          <cell r="A1601" t="str">
            <v>Germany-L4-T-Y25T34</v>
          </cell>
          <cell r="B1601" t="str">
            <v>DEU</v>
          </cell>
          <cell r="C1601" t="str">
            <v>Germany</v>
          </cell>
          <cell r="D1601" t="str">
            <v>2015</v>
          </cell>
          <cell r="E1601" t="str">
            <v>FTFY_EARNERS</v>
          </cell>
          <cell r="F1601" t="str">
            <v>L4</v>
          </cell>
          <cell r="G1601" t="str">
            <v>T</v>
          </cell>
          <cell r="H1601" t="str">
            <v>Y25T34</v>
          </cell>
          <cell r="I1601" t="str">
            <v>EUR</v>
          </cell>
          <cell r="J1601">
            <v>33329.12890625</v>
          </cell>
          <cell r="K1601" t="str">
            <v>Sample Survey</v>
          </cell>
        </row>
        <row r="1602">
          <cell r="A1602" t="str">
            <v>Germany-L4-T-Y25T64</v>
          </cell>
          <cell r="B1602" t="str">
            <v>DEU</v>
          </cell>
          <cell r="C1602" t="str">
            <v>Germany</v>
          </cell>
          <cell r="D1602" t="str">
            <v>2015</v>
          </cell>
          <cell r="E1602" t="str">
            <v>FTFY_EARNERS</v>
          </cell>
          <cell r="F1602" t="str">
            <v>L4</v>
          </cell>
          <cell r="G1602" t="str">
            <v>T</v>
          </cell>
          <cell r="H1602" t="str">
            <v>Y25T64</v>
          </cell>
          <cell r="I1602" t="str">
            <v>EUR</v>
          </cell>
          <cell r="J1602">
            <v>41483.33203125</v>
          </cell>
          <cell r="K1602" t="str">
            <v>Sample Survey</v>
          </cell>
        </row>
        <row r="1603">
          <cell r="A1603" t="str">
            <v>Germany-L4-T-Y35T44</v>
          </cell>
          <cell r="B1603" t="str">
            <v>DEU</v>
          </cell>
          <cell r="C1603" t="str">
            <v>Germany</v>
          </cell>
          <cell r="D1603" t="str">
            <v>2015</v>
          </cell>
          <cell r="E1603" t="str">
            <v>FTFY_EARNERS</v>
          </cell>
          <cell r="F1603" t="str">
            <v>L4</v>
          </cell>
          <cell r="G1603" t="str">
            <v>T</v>
          </cell>
          <cell r="H1603" t="str">
            <v>Y35T44</v>
          </cell>
          <cell r="I1603" t="str">
            <v>EUR</v>
          </cell>
          <cell r="J1603">
            <v>42810.67578125</v>
          </cell>
          <cell r="K1603" t="str">
            <v>Sample Survey</v>
          </cell>
        </row>
        <row r="1604">
          <cell r="A1604" t="str">
            <v>Germany-L4-T-Y45T54</v>
          </cell>
          <cell r="B1604" t="str">
            <v>DEU</v>
          </cell>
          <cell r="C1604" t="str">
            <v>Germany</v>
          </cell>
          <cell r="D1604" t="str">
            <v>2015</v>
          </cell>
          <cell r="E1604" t="str">
            <v>FTFY_EARNERS</v>
          </cell>
          <cell r="F1604" t="str">
            <v>L4</v>
          </cell>
          <cell r="G1604" t="str">
            <v>T</v>
          </cell>
          <cell r="H1604" t="str">
            <v>Y45T54</v>
          </cell>
          <cell r="I1604" t="str">
            <v>EUR</v>
          </cell>
          <cell r="J1604">
            <v>43783.3828125</v>
          </cell>
          <cell r="K1604" t="str">
            <v>Sample Survey</v>
          </cell>
        </row>
        <row r="1605">
          <cell r="A1605" t="str">
            <v>Germany-L4-T-Y55T64</v>
          </cell>
          <cell r="B1605" t="str">
            <v>DEU</v>
          </cell>
          <cell r="C1605" t="str">
            <v>Germany</v>
          </cell>
          <cell r="D1605" t="str">
            <v>2015</v>
          </cell>
          <cell r="E1605" t="str">
            <v>FTFY_EARNERS</v>
          </cell>
          <cell r="F1605" t="str">
            <v>L4</v>
          </cell>
          <cell r="G1605" t="str">
            <v>T</v>
          </cell>
          <cell r="H1605" t="str">
            <v>Y55T64</v>
          </cell>
          <cell r="I1605" t="str">
            <v>EUR</v>
          </cell>
          <cell r="J1605">
            <v>48307.63671875</v>
          </cell>
          <cell r="K1605" t="str">
            <v>Sample Survey</v>
          </cell>
        </row>
        <row r="1606">
          <cell r="A1606" t="str">
            <v>Germany-L5-F-Y25T34</v>
          </cell>
          <cell r="B1606" t="str">
            <v>DEU</v>
          </cell>
          <cell r="C1606" t="str">
            <v>Germany</v>
          </cell>
          <cell r="D1606" t="str">
            <v>2015</v>
          </cell>
          <cell r="E1606" t="str">
            <v>FTFY_EARNERS</v>
          </cell>
          <cell r="F1606" t="str">
            <v>L5</v>
          </cell>
          <cell r="G1606" t="str">
            <v>F</v>
          </cell>
          <cell r="H1606" t="str">
            <v>Y25T34</v>
          </cell>
          <cell r="I1606" t="str">
            <v>EUR</v>
          </cell>
          <cell r="J1606">
            <v>44400</v>
          </cell>
          <cell r="K1606" t="str">
            <v>Sample Survey</v>
          </cell>
        </row>
        <row r="1607">
          <cell r="A1607" t="str">
            <v>Germany-L5-F-Y25T64</v>
          </cell>
          <cell r="B1607" t="str">
            <v>DEU</v>
          </cell>
          <cell r="C1607" t="str">
            <v>Germany</v>
          </cell>
          <cell r="D1607" t="str">
            <v>2015</v>
          </cell>
          <cell r="E1607" t="str">
            <v>FTFY_EARNERS</v>
          </cell>
          <cell r="F1607" t="str">
            <v>L5</v>
          </cell>
          <cell r="G1607" t="str">
            <v>F</v>
          </cell>
          <cell r="H1607" t="str">
            <v>Y25T64</v>
          </cell>
          <cell r="I1607" t="str">
            <v>EUR</v>
          </cell>
          <cell r="J1607">
            <v>35355.83203125</v>
          </cell>
          <cell r="K1607" t="str">
            <v>Sample Survey</v>
          </cell>
        </row>
        <row r="1608">
          <cell r="A1608" t="str">
            <v>Germany-L5-F-Y35T44</v>
          </cell>
          <cell r="B1608" t="str">
            <v>DEU</v>
          </cell>
          <cell r="C1608" t="str">
            <v>Germany</v>
          </cell>
          <cell r="D1608" t="str">
            <v>2015</v>
          </cell>
          <cell r="E1608" t="str">
            <v>FTFY_EARNERS</v>
          </cell>
          <cell r="F1608" t="str">
            <v>L5</v>
          </cell>
          <cell r="G1608" t="str">
            <v>F</v>
          </cell>
          <cell r="H1608" t="str">
            <v>Y35T44</v>
          </cell>
          <cell r="I1608" t="str">
            <v>EUR</v>
          </cell>
          <cell r="J1608">
            <v>38100.984375</v>
          </cell>
          <cell r="K1608" t="str">
            <v>Sample Survey</v>
          </cell>
        </row>
        <row r="1609">
          <cell r="A1609" t="str">
            <v>Germany-L5-F-Y45T54</v>
          </cell>
          <cell r="B1609" t="str">
            <v>DEU</v>
          </cell>
          <cell r="C1609" t="str">
            <v>Germany</v>
          </cell>
          <cell r="D1609" t="str">
            <v>2015</v>
          </cell>
          <cell r="E1609" t="str">
            <v>FTFY_EARNERS</v>
          </cell>
          <cell r="F1609" t="str">
            <v>L5</v>
          </cell>
          <cell r="G1609" t="str">
            <v>F</v>
          </cell>
          <cell r="H1609" t="str">
            <v>Y45T54</v>
          </cell>
          <cell r="I1609" t="str">
            <v>EUR</v>
          </cell>
          <cell r="J1609">
            <v>29050.28125</v>
          </cell>
          <cell r="K1609" t="str">
            <v>Sample Survey</v>
          </cell>
        </row>
        <row r="1610">
          <cell r="A1610" t="str">
            <v>Germany-L5-F-Y55T64</v>
          </cell>
          <cell r="B1610" t="str">
            <v>DEU</v>
          </cell>
          <cell r="C1610" t="str">
            <v>Germany</v>
          </cell>
          <cell r="D1610" t="str">
            <v>2015</v>
          </cell>
          <cell r="E1610" t="str">
            <v>FTFY_EARNERS</v>
          </cell>
          <cell r="F1610" t="str">
            <v>L5</v>
          </cell>
          <cell r="G1610" t="str">
            <v>F</v>
          </cell>
          <cell r="H1610" t="str">
            <v>Y55T64</v>
          </cell>
          <cell r="I1610" t="str">
            <v>EUR</v>
          </cell>
          <cell r="J1610">
            <v>40906.36328125</v>
          </cell>
          <cell r="K1610" t="str">
            <v>Sample Survey</v>
          </cell>
        </row>
        <row r="1611">
          <cell r="A1611" t="str">
            <v>Germany-L5-M-Y25T34</v>
          </cell>
          <cell r="B1611" t="str">
            <v>DEU</v>
          </cell>
          <cell r="C1611" t="str">
            <v>Germany</v>
          </cell>
          <cell r="D1611" t="str">
            <v>2015</v>
          </cell>
          <cell r="E1611" t="str">
            <v>FTFY_EARNERS</v>
          </cell>
          <cell r="F1611" t="str">
            <v>L5</v>
          </cell>
          <cell r="G1611" t="str">
            <v>M</v>
          </cell>
          <cell r="H1611" t="str">
            <v>Y25T34</v>
          </cell>
          <cell r="I1611" t="str">
            <v>EUR</v>
          </cell>
          <cell r="J1611">
            <v>42937.015625</v>
          </cell>
          <cell r="K1611" t="str">
            <v>Sample Survey</v>
          </cell>
        </row>
        <row r="1612">
          <cell r="A1612" t="str">
            <v>Germany-L5-M-Y25T64</v>
          </cell>
          <cell r="B1612" t="str">
            <v>DEU</v>
          </cell>
          <cell r="C1612" t="str">
            <v>Germany</v>
          </cell>
          <cell r="D1612" t="str">
            <v>2015</v>
          </cell>
          <cell r="E1612" t="str">
            <v>FTFY_EARNERS</v>
          </cell>
          <cell r="F1612" t="str">
            <v>L5</v>
          </cell>
          <cell r="G1612" t="str">
            <v>M</v>
          </cell>
          <cell r="H1612" t="str">
            <v>Y25T64</v>
          </cell>
          <cell r="I1612" t="str">
            <v>EUR</v>
          </cell>
          <cell r="J1612">
            <v>51051.421875</v>
          </cell>
          <cell r="K1612" t="str">
            <v>Sample Survey</v>
          </cell>
        </row>
        <row r="1613">
          <cell r="A1613" t="str">
            <v>Germany-L5-M-Y35T44</v>
          </cell>
          <cell r="B1613" t="str">
            <v>DEU</v>
          </cell>
          <cell r="C1613" t="str">
            <v>Germany</v>
          </cell>
          <cell r="D1613" t="str">
            <v>2015</v>
          </cell>
          <cell r="E1613" t="str">
            <v>FTFY_EARNERS</v>
          </cell>
          <cell r="F1613" t="str">
            <v>L5</v>
          </cell>
          <cell r="G1613" t="str">
            <v>M</v>
          </cell>
          <cell r="H1613" t="str">
            <v>Y35T44</v>
          </cell>
          <cell r="I1613" t="str">
            <v>EUR</v>
          </cell>
          <cell r="J1613">
            <v>46110.875</v>
          </cell>
          <cell r="K1613" t="str">
            <v>Sample Survey</v>
          </cell>
        </row>
        <row r="1614">
          <cell r="A1614" t="str">
            <v>Germany-L5-M-Y45T54</v>
          </cell>
          <cell r="B1614" t="str">
            <v>DEU</v>
          </cell>
          <cell r="C1614" t="str">
            <v>Germany</v>
          </cell>
          <cell r="D1614" t="str">
            <v>2015</v>
          </cell>
          <cell r="E1614" t="str">
            <v>FTFY_EARNERS</v>
          </cell>
          <cell r="F1614" t="str">
            <v>L5</v>
          </cell>
          <cell r="G1614" t="str">
            <v>M</v>
          </cell>
          <cell r="H1614" t="str">
            <v>Y45T54</v>
          </cell>
          <cell r="I1614" t="str">
            <v>EUR</v>
          </cell>
          <cell r="J1614">
            <v>52313.45703125</v>
          </cell>
          <cell r="K1614" t="str">
            <v>Sample Survey</v>
          </cell>
        </row>
        <row r="1615">
          <cell r="A1615" t="str">
            <v>Germany-L5-M-Y55T64</v>
          </cell>
          <cell r="B1615" t="str">
            <v>DEU</v>
          </cell>
          <cell r="C1615" t="str">
            <v>Germany</v>
          </cell>
          <cell r="D1615" t="str">
            <v>2015</v>
          </cell>
          <cell r="E1615" t="str">
            <v>FTFY_EARNERS</v>
          </cell>
          <cell r="F1615" t="str">
            <v>L5</v>
          </cell>
          <cell r="G1615" t="str">
            <v>M</v>
          </cell>
          <cell r="H1615" t="str">
            <v>Y55T64</v>
          </cell>
          <cell r="I1615" t="str">
            <v>EUR</v>
          </cell>
          <cell r="J1615">
            <v>54856.3046875</v>
          </cell>
          <cell r="K1615" t="str">
            <v>Sample Survey</v>
          </cell>
        </row>
        <row r="1616">
          <cell r="A1616" t="str">
            <v>Germany-L5-T-Y25T34</v>
          </cell>
          <cell r="B1616" t="str">
            <v>DEU</v>
          </cell>
          <cell r="C1616" t="str">
            <v>Germany</v>
          </cell>
          <cell r="D1616" t="str">
            <v>2015</v>
          </cell>
          <cell r="E1616" t="str">
            <v>FTFY_EARNERS</v>
          </cell>
          <cell r="F1616" t="str">
            <v>L5</v>
          </cell>
          <cell r="G1616" t="str">
            <v>T</v>
          </cell>
          <cell r="H1616" t="str">
            <v>Y25T34</v>
          </cell>
          <cell r="I1616" t="str">
            <v>EUR</v>
          </cell>
          <cell r="J1616">
            <v>42975.33203125</v>
          </cell>
          <cell r="K1616" t="str">
            <v>Sample Survey</v>
          </cell>
        </row>
        <row r="1617">
          <cell r="A1617" t="str">
            <v>Germany-L5-T-Y25T64</v>
          </cell>
          <cell r="B1617" t="str">
            <v>DEU</v>
          </cell>
          <cell r="C1617" t="str">
            <v>Germany</v>
          </cell>
          <cell r="D1617" t="str">
            <v>2015</v>
          </cell>
          <cell r="E1617" t="str">
            <v>FTFY_EARNERS</v>
          </cell>
          <cell r="F1617" t="str">
            <v>L5</v>
          </cell>
          <cell r="G1617" t="str">
            <v>T</v>
          </cell>
          <cell r="H1617" t="str">
            <v>Y25T64</v>
          </cell>
          <cell r="I1617" t="str">
            <v>EUR</v>
          </cell>
          <cell r="J1617">
            <v>48891.5234375</v>
          </cell>
          <cell r="K1617" t="str">
            <v>Sample Survey</v>
          </cell>
        </row>
        <row r="1618">
          <cell r="A1618" t="str">
            <v>Germany-L5-T-Y35T44</v>
          </cell>
          <cell r="B1618" t="str">
            <v>DEU</v>
          </cell>
          <cell r="C1618" t="str">
            <v>Germany</v>
          </cell>
          <cell r="D1618" t="str">
            <v>2015</v>
          </cell>
          <cell r="E1618" t="str">
            <v>FTFY_EARNERS</v>
          </cell>
          <cell r="F1618" t="str">
            <v>L5</v>
          </cell>
          <cell r="G1618" t="str">
            <v>T</v>
          </cell>
          <cell r="H1618" t="str">
            <v>Y35T44</v>
          </cell>
          <cell r="I1618" t="str">
            <v>EUR</v>
          </cell>
          <cell r="J1618">
            <v>44686.66015625</v>
          </cell>
          <cell r="K1618" t="str">
            <v>Sample Survey</v>
          </cell>
        </row>
        <row r="1619">
          <cell r="A1619" t="str">
            <v>Germany-L5-T-Y45T54</v>
          </cell>
          <cell r="B1619" t="str">
            <v>DEU</v>
          </cell>
          <cell r="C1619" t="str">
            <v>Germany</v>
          </cell>
          <cell r="D1619" t="str">
            <v>2015</v>
          </cell>
          <cell r="E1619" t="str">
            <v>FTFY_EARNERS</v>
          </cell>
          <cell r="F1619" t="str">
            <v>L5</v>
          </cell>
          <cell r="G1619" t="str">
            <v>T</v>
          </cell>
          <cell r="H1619" t="str">
            <v>Y45T54</v>
          </cell>
          <cell r="I1619" t="str">
            <v>EUR</v>
          </cell>
          <cell r="J1619">
            <v>49696.58203125</v>
          </cell>
          <cell r="K1619" t="str">
            <v>Sample Survey</v>
          </cell>
        </row>
        <row r="1620">
          <cell r="A1620" t="str">
            <v>Germany-L5-T-Y55T64</v>
          </cell>
          <cell r="B1620" t="str">
            <v>DEU</v>
          </cell>
          <cell r="C1620" t="str">
            <v>Germany</v>
          </cell>
          <cell r="D1620" t="str">
            <v>2015</v>
          </cell>
          <cell r="E1620" t="str">
            <v>FTFY_EARNERS</v>
          </cell>
          <cell r="F1620" t="str">
            <v>L5</v>
          </cell>
          <cell r="G1620" t="str">
            <v>T</v>
          </cell>
          <cell r="H1620" t="str">
            <v>Y55T64</v>
          </cell>
          <cell r="I1620" t="str">
            <v>EUR</v>
          </cell>
          <cell r="J1620">
            <v>52395.6640625</v>
          </cell>
          <cell r="K1620" t="str">
            <v>Sample Survey</v>
          </cell>
        </row>
        <row r="1621">
          <cell r="A1621" t="str">
            <v>Germany-L5T8-F-Y25T34</v>
          </cell>
          <cell r="B1621" t="str">
            <v>DEU</v>
          </cell>
          <cell r="C1621" t="str">
            <v>Germany</v>
          </cell>
          <cell r="D1621" t="str">
            <v>2015</v>
          </cell>
          <cell r="E1621" t="str">
            <v>FTFY_EARNERS</v>
          </cell>
          <cell r="F1621" t="str">
            <v>L5T8</v>
          </cell>
          <cell r="G1621" t="str">
            <v>F</v>
          </cell>
          <cell r="H1621" t="str">
            <v>Y25T34</v>
          </cell>
          <cell r="I1621" t="str">
            <v>EUR</v>
          </cell>
          <cell r="J1621">
            <v>36326.59765625</v>
          </cell>
          <cell r="K1621" t="str">
            <v>Sample Survey</v>
          </cell>
        </row>
        <row r="1622">
          <cell r="A1622" t="str">
            <v>Germany-L5T8-F-Y25T64</v>
          </cell>
          <cell r="B1622" t="str">
            <v>DEU</v>
          </cell>
          <cell r="C1622" t="str">
            <v>Germany</v>
          </cell>
          <cell r="D1622" t="str">
            <v>2015</v>
          </cell>
          <cell r="E1622" t="str">
            <v>FTFY_EARNERS</v>
          </cell>
          <cell r="F1622" t="str">
            <v>L5T8</v>
          </cell>
          <cell r="G1622" t="str">
            <v>F</v>
          </cell>
          <cell r="H1622" t="str">
            <v>Y25T64</v>
          </cell>
          <cell r="I1622" t="str">
            <v>EUR</v>
          </cell>
          <cell r="J1622">
            <v>46439.578125</v>
          </cell>
          <cell r="K1622" t="str">
            <v>Sample Survey</v>
          </cell>
        </row>
        <row r="1623">
          <cell r="A1623" t="str">
            <v>Germany-L5T8-F-Y35T44</v>
          </cell>
          <cell r="B1623" t="str">
            <v>DEU</v>
          </cell>
          <cell r="C1623" t="str">
            <v>Germany</v>
          </cell>
          <cell r="D1623" t="str">
            <v>2015</v>
          </cell>
          <cell r="E1623" t="str">
            <v>FTFY_EARNERS</v>
          </cell>
          <cell r="F1623" t="str">
            <v>L5T8</v>
          </cell>
          <cell r="G1623" t="str">
            <v>F</v>
          </cell>
          <cell r="H1623" t="str">
            <v>Y35T44</v>
          </cell>
          <cell r="I1623" t="str">
            <v>EUR</v>
          </cell>
          <cell r="J1623">
            <v>46291.12109375</v>
          </cell>
          <cell r="K1623" t="str">
            <v>Sample Survey</v>
          </cell>
        </row>
        <row r="1624">
          <cell r="A1624" t="str">
            <v>Germany-L5T8-F-Y45T54</v>
          </cell>
          <cell r="B1624" t="str">
            <v>DEU</v>
          </cell>
          <cell r="C1624" t="str">
            <v>Germany</v>
          </cell>
          <cell r="D1624" t="str">
            <v>2015</v>
          </cell>
          <cell r="E1624" t="str">
            <v>FTFY_EARNERS</v>
          </cell>
          <cell r="F1624" t="str">
            <v>L5T8</v>
          </cell>
          <cell r="G1624" t="str">
            <v>F</v>
          </cell>
          <cell r="H1624" t="str">
            <v>Y45T54</v>
          </cell>
          <cell r="I1624" t="str">
            <v>EUR</v>
          </cell>
          <cell r="J1624">
            <v>48555.88671875</v>
          </cell>
          <cell r="K1624" t="str">
            <v>Sample Survey</v>
          </cell>
        </row>
        <row r="1625">
          <cell r="A1625" t="str">
            <v>Germany-L5T8-F-Y55T64</v>
          </cell>
          <cell r="B1625" t="str">
            <v>DEU</v>
          </cell>
          <cell r="C1625" t="str">
            <v>Germany</v>
          </cell>
          <cell r="D1625" t="str">
            <v>2015</v>
          </cell>
          <cell r="E1625" t="str">
            <v>FTFY_EARNERS</v>
          </cell>
          <cell r="F1625" t="str">
            <v>L5T8</v>
          </cell>
          <cell r="G1625" t="str">
            <v>F</v>
          </cell>
          <cell r="H1625" t="str">
            <v>Y55T64</v>
          </cell>
          <cell r="I1625" t="str">
            <v>EUR</v>
          </cell>
          <cell r="J1625">
            <v>53098.70703125</v>
          </cell>
          <cell r="K1625" t="str">
            <v>Sample Survey</v>
          </cell>
        </row>
        <row r="1626">
          <cell r="A1626" t="str">
            <v>Germany-L5T8-M-Y25T34</v>
          </cell>
          <cell r="B1626" t="str">
            <v>DEU</v>
          </cell>
          <cell r="C1626" t="str">
            <v>Germany</v>
          </cell>
          <cell r="D1626" t="str">
            <v>2015</v>
          </cell>
          <cell r="E1626" t="str">
            <v>FTFY_EARNERS</v>
          </cell>
          <cell r="F1626" t="str">
            <v>L5T8</v>
          </cell>
          <cell r="G1626" t="str">
            <v>M</v>
          </cell>
          <cell r="H1626" t="str">
            <v>Y25T34</v>
          </cell>
          <cell r="I1626" t="str">
            <v>EUR</v>
          </cell>
          <cell r="J1626">
            <v>48802.03125</v>
          </cell>
          <cell r="K1626" t="str">
            <v>Sample Survey</v>
          </cell>
        </row>
        <row r="1627">
          <cell r="A1627" t="str">
            <v>Germany-L5T8-M-Y25T64</v>
          </cell>
          <cell r="B1627" t="str">
            <v>DEU</v>
          </cell>
          <cell r="C1627" t="str">
            <v>Germany</v>
          </cell>
          <cell r="D1627" t="str">
            <v>2015</v>
          </cell>
          <cell r="E1627" t="str">
            <v>FTFY_EARNERS</v>
          </cell>
          <cell r="F1627" t="str">
            <v>L5T8</v>
          </cell>
          <cell r="G1627" t="str">
            <v>M</v>
          </cell>
          <cell r="H1627" t="str">
            <v>Y25T64</v>
          </cell>
          <cell r="I1627" t="str">
            <v>EUR</v>
          </cell>
          <cell r="J1627">
            <v>62758.33203125</v>
          </cell>
          <cell r="K1627" t="str">
            <v>Sample Survey</v>
          </cell>
        </row>
        <row r="1628">
          <cell r="A1628" t="str">
            <v>Germany-L5T8-M-Y35T44</v>
          </cell>
          <cell r="B1628" t="str">
            <v>DEU</v>
          </cell>
          <cell r="C1628" t="str">
            <v>Germany</v>
          </cell>
          <cell r="D1628" t="str">
            <v>2015</v>
          </cell>
          <cell r="E1628" t="str">
            <v>FTFY_EARNERS</v>
          </cell>
          <cell r="F1628" t="str">
            <v>L5T8</v>
          </cell>
          <cell r="G1628" t="str">
            <v>M</v>
          </cell>
          <cell r="H1628" t="str">
            <v>Y35T44</v>
          </cell>
          <cell r="I1628" t="str">
            <v>EUR</v>
          </cell>
          <cell r="J1628">
            <v>62142.3984375</v>
          </cell>
          <cell r="K1628" t="str">
            <v>Sample Survey</v>
          </cell>
        </row>
        <row r="1629">
          <cell r="A1629" t="str">
            <v>Germany-L5T8-M-Y45T54</v>
          </cell>
          <cell r="B1629" t="str">
            <v>DEU</v>
          </cell>
          <cell r="C1629" t="str">
            <v>Germany</v>
          </cell>
          <cell r="D1629" t="str">
            <v>2015</v>
          </cell>
          <cell r="E1629" t="str">
            <v>FTFY_EARNERS</v>
          </cell>
          <cell r="F1629" t="str">
            <v>L5T8</v>
          </cell>
          <cell r="G1629" t="str">
            <v>M</v>
          </cell>
          <cell r="H1629" t="str">
            <v>Y45T54</v>
          </cell>
          <cell r="I1629" t="str">
            <v>EUR</v>
          </cell>
          <cell r="J1629">
            <v>66958.71875</v>
          </cell>
          <cell r="K1629" t="str">
            <v>Sample Survey</v>
          </cell>
        </row>
        <row r="1630">
          <cell r="A1630" t="str">
            <v>Germany-L5T8-M-Y55T64</v>
          </cell>
          <cell r="B1630" t="str">
            <v>DEU</v>
          </cell>
          <cell r="C1630" t="str">
            <v>Germany</v>
          </cell>
          <cell r="D1630" t="str">
            <v>2015</v>
          </cell>
          <cell r="E1630" t="str">
            <v>FTFY_EARNERS</v>
          </cell>
          <cell r="F1630" t="str">
            <v>L5T8</v>
          </cell>
          <cell r="G1630" t="str">
            <v>M</v>
          </cell>
          <cell r="H1630" t="str">
            <v>Y55T64</v>
          </cell>
          <cell r="I1630" t="str">
            <v>EUR</v>
          </cell>
          <cell r="J1630">
            <v>66603.4140625</v>
          </cell>
          <cell r="K1630" t="str">
            <v>Sample Survey</v>
          </cell>
        </row>
        <row r="1631">
          <cell r="A1631" t="str">
            <v>Germany-L5T8-T-Y25T34</v>
          </cell>
          <cell r="B1631" t="str">
            <v>DEU</v>
          </cell>
          <cell r="C1631" t="str">
            <v>Germany</v>
          </cell>
          <cell r="D1631" t="str">
            <v>2015</v>
          </cell>
          <cell r="E1631" t="str">
            <v>FTFY_EARNERS</v>
          </cell>
          <cell r="F1631" t="str">
            <v>L5T8</v>
          </cell>
          <cell r="G1631" t="str">
            <v>T</v>
          </cell>
          <cell r="H1631" t="str">
            <v>Y25T34</v>
          </cell>
          <cell r="I1631" t="str">
            <v>EUR</v>
          </cell>
          <cell r="J1631">
            <v>43864.1328125</v>
          </cell>
          <cell r="K1631" t="str">
            <v>Sample Survey</v>
          </cell>
        </row>
        <row r="1632">
          <cell r="A1632" t="str">
            <v>Germany-L5T8-T-Y25T64</v>
          </cell>
          <cell r="B1632" t="str">
            <v>DEU</v>
          </cell>
          <cell r="C1632" t="str">
            <v>Germany</v>
          </cell>
          <cell r="D1632" t="str">
            <v>2015</v>
          </cell>
          <cell r="E1632" t="str">
            <v>FTFY_EARNERS</v>
          </cell>
          <cell r="F1632" t="str">
            <v>L5T8</v>
          </cell>
          <cell r="G1632" t="str">
            <v>T</v>
          </cell>
          <cell r="H1632" t="str">
            <v>Y25T64</v>
          </cell>
          <cell r="I1632" t="str">
            <v>EUR</v>
          </cell>
          <cell r="J1632">
            <v>57379.91796875</v>
          </cell>
          <cell r="K1632" t="str">
            <v>Sample Survey</v>
          </cell>
        </row>
        <row r="1633">
          <cell r="A1633" t="str">
            <v>Germany-L5T8-T-Y35T44</v>
          </cell>
          <cell r="B1633" t="str">
            <v>DEU</v>
          </cell>
          <cell r="C1633" t="str">
            <v>Germany</v>
          </cell>
          <cell r="D1633" t="str">
            <v>2015</v>
          </cell>
          <cell r="E1633" t="str">
            <v>FTFY_EARNERS</v>
          </cell>
          <cell r="F1633" t="str">
            <v>L5T8</v>
          </cell>
          <cell r="G1633" t="str">
            <v>T</v>
          </cell>
          <cell r="H1633" t="str">
            <v>Y35T44</v>
          </cell>
          <cell r="I1633" t="str">
            <v>EUR</v>
          </cell>
          <cell r="J1633">
            <v>56698.5546875</v>
          </cell>
          <cell r="K1633" t="str">
            <v>Sample Survey</v>
          </cell>
        </row>
        <row r="1634">
          <cell r="A1634" t="str">
            <v>Germany-L5T8-T-Y45T54</v>
          </cell>
          <cell r="B1634" t="str">
            <v>DEU</v>
          </cell>
          <cell r="C1634" t="str">
            <v>Germany</v>
          </cell>
          <cell r="D1634" t="str">
            <v>2015</v>
          </cell>
          <cell r="E1634" t="str">
            <v>FTFY_EARNERS</v>
          </cell>
          <cell r="F1634" t="str">
            <v>L5T8</v>
          </cell>
          <cell r="G1634" t="str">
            <v>T</v>
          </cell>
          <cell r="H1634" t="str">
            <v>Y45T54</v>
          </cell>
          <cell r="I1634" t="str">
            <v>EUR</v>
          </cell>
          <cell r="J1634">
            <v>61916.24609375</v>
          </cell>
          <cell r="K1634" t="str">
            <v>Sample Survey</v>
          </cell>
        </row>
        <row r="1635">
          <cell r="A1635" t="str">
            <v>Germany-L5T8-T-Y55T64</v>
          </cell>
          <cell r="B1635" t="str">
            <v>DEU</v>
          </cell>
          <cell r="C1635" t="str">
            <v>Germany</v>
          </cell>
          <cell r="D1635" t="str">
            <v>2015</v>
          </cell>
          <cell r="E1635" t="str">
            <v>FTFY_EARNERS</v>
          </cell>
          <cell r="F1635" t="str">
            <v>L5T8</v>
          </cell>
          <cell r="G1635" t="str">
            <v>T</v>
          </cell>
          <cell r="H1635" t="str">
            <v>Y55T64</v>
          </cell>
          <cell r="I1635" t="str">
            <v>EUR</v>
          </cell>
          <cell r="J1635">
            <v>61954.859375</v>
          </cell>
          <cell r="K1635" t="str">
            <v>Sample Survey</v>
          </cell>
        </row>
        <row r="1636">
          <cell r="A1636" t="str">
            <v>Germany-L6-F-Y25T34</v>
          </cell>
          <cell r="B1636" t="str">
            <v>DEU</v>
          </cell>
          <cell r="C1636" t="str">
            <v>Germany</v>
          </cell>
          <cell r="D1636" t="str">
            <v>2015</v>
          </cell>
          <cell r="E1636" t="str">
            <v>FTFY_EARNERS</v>
          </cell>
          <cell r="F1636" t="str">
            <v>L6</v>
          </cell>
          <cell r="G1636" t="str">
            <v>F</v>
          </cell>
          <cell r="H1636" t="str">
            <v>Y25T34</v>
          </cell>
          <cell r="I1636" t="str">
            <v>EUR</v>
          </cell>
          <cell r="J1636">
            <v>37714.8125</v>
          </cell>
          <cell r="K1636" t="str">
            <v>Sample Survey</v>
          </cell>
        </row>
        <row r="1637">
          <cell r="A1637" t="str">
            <v>Germany-L6-F-Y25T64</v>
          </cell>
          <cell r="B1637" t="str">
            <v>DEU</v>
          </cell>
          <cell r="C1637" t="str">
            <v>Germany</v>
          </cell>
          <cell r="D1637" t="str">
            <v>2015</v>
          </cell>
          <cell r="E1637" t="str">
            <v>FTFY_EARNERS</v>
          </cell>
          <cell r="F1637" t="str">
            <v>L6</v>
          </cell>
          <cell r="G1637" t="str">
            <v>F</v>
          </cell>
          <cell r="H1637" t="str">
            <v>Y25T64</v>
          </cell>
          <cell r="I1637" t="str">
            <v>EUR</v>
          </cell>
          <cell r="J1637">
            <v>43979.5859375</v>
          </cell>
          <cell r="K1637" t="str">
            <v>Sample Survey</v>
          </cell>
        </row>
        <row r="1638">
          <cell r="A1638" t="str">
            <v>Germany-L6-F-Y35T44</v>
          </cell>
          <cell r="B1638" t="str">
            <v>DEU</v>
          </cell>
          <cell r="C1638" t="str">
            <v>Germany</v>
          </cell>
          <cell r="D1638" t="str">
            <v>2015</v>
          </cell>
          <cell r="E1638" t="str">
            <v>FTFY_EARNERS</v>
          </cell>
          <cell r="F1638" t="str">
            <v>L6</v>
          </cell>
          <cell r="G1638" t="str">
            <v>F</v>
          </cell>
          <cell r="H1638" t="str">
            <v>Y35T44</v>
          </cell>
          <cell r="I1638" t="str">
            <v>EUR</v>
          </cell>
          <cell r="J1638">
            <v>45201.54296875</v>
          </cell>
          <cell r="K1638" t="str">
            <v>Sample Survey</v>
          </cell>
        </row>
        <row r="1639">
          <cell r="A1639" t="str">
            <v>Germany-L6-F-Y45T54</v>
          </cell>
          <cell r="B1639" t="str">
            <v>DEU</v>
          </cell>
          <cell r="C1639" t="str">
            <v>Germany</v>
          </cell>
          <cell r="D1639" t="str">
            <v>2015</v>
          </cell>
          <cell r="E1639" t="str">
            <v>FTFY_EARNERS</v>
          </cell>
          <cell r="F1639" t="str">
            <v>L6</v>
          </cell>
          <cell r="G1639" t="str">
            <v>F</v>
          </cell>
          <cell r="H1639" t="str">
            <v>Y45T54</v>
          </cell>
          <cell r="I1639" t="str">
            <v>EUR</v>
          </cell>
          <cell r="J1639">
            <v>46119.48828125</v>
          </cell>
          <cell r="K1639" t="str">
            <v>Sample Survey</v>
          </cell>
        </row>
        <row r="1640">
          <cell r="A1640" t="str">
            <v>Germany-L6-F-Y55T64</v>
          </cell>
          <cell r="B1640" t="str">
            <v>DEU</v>
          </cell>
          <cell r="C1640" t="str">
            <v>Germany</v>
          </cell>
          <cell r="D1640" t="str">
            <v>2015</v>
          </cell>
          <cell r="E1640" t="str">
            <v>FTFY_EARNERS</v>
          </cell>
          <cell r="F1640" t="str">
            <v>L6</v>
          </cell>
          <cell r="G1640" t="str">
            <v>F</v>
          </cell>
          <cell r="H1640" t="str">
            <v>Y55T64</v>
          </cell>
          <cell r="I1640" t="str">
            <v>EUR</v>
          </cell>
          <cell r="J1640">
            <v>46120.02734375</v>
          </cell>
          <cell r="K1640" t="str">
            <v>Sample Survey</v>
          </cell>
        </row>
        <row r="1641">
          <cell r="A1641" t="str">
            <v>Germany-L6-M-Y25T34</v>
          </cell>
          <cell r="B1641" t="str">
            <v>DEU</v>
          </cell>
          <cell r="C1641" t="str">
            <v>Germany</v>
          </cell>
          <cell r="D1641" t="str">
            <v>2015</v>
          </cell>
          <cell r="E1641" t="str">
            <v>FTFY_EARNERS</v>
          </cell>
          <cell r="F1641" t="str">
            <v>L6</v>
          </cell>
          <cell r="G1641" t="str">
            <v>M</v>
          </cell>
          <cell r="H1641" t="str">
            <v>Y25T34</v>
          </cell>
          <cell r="I1641" t="str">
            <v>EUR</v>
          </cell>
          <cell r="J1641">
            <v>46943.8359375</v>
          </cell>
          <cell r="K1641" t="str">
            <v>Sample Survey</v>
          </cell>
        </row>
        <row r="1642">
          <cell r="A1642" t="str">
            <v>Germany-L6-M-Y25T64</v>
          </cell>
          <cell r="B1642" t="str">
            <v>DEU</v>
          </cell>
          <cell r="C1642" t="str">
            <v>Germany</v>
          </cell>
          <cell r="D1642" t="str">
            <v>2015</v>
          </cell>
          <cell r="E1642" t="str">
            <v>FTFY_EARNERS</v>
          </cell>
          <cell r="F1642" t="str">
            <v>L6</v>
          </cell>
          <cell r="G1642" t="str">
            <v>M</v>
          </cell>
          <cell r="H1642" t="str">
            <v>Y25T64</v>
          </cell>
          <cell r="I1642" t="str">
            <v>EUR</v>
          </cell>
          <cell r="J1642">
            <v>61743.7265625</v>
          </cell>
          <cell r="K1642" t="str">
            <v>Sample Survey</v>
          </cell>
        </row>
        <row r="1643">
          <cell r="A1643" t="str">
            <v>Germany-L6-M-Y35T44</v>
          </cell>
          <cell r="B1643" t="str">
            <v>DEU</v>
          </cell>
          <cell r="C1643" t="str">
            <v>Germany</v>
          </cell>
          <cell r="D1643" t="str">
            <v>2015</v>
          </cell>
          <cell r="E1643" t="str">
            <v>FTFY_EARNERS</v>
          </cell>
          <cell r="F1643" t="str">
            <v>L6</v>
          </cell>
          <cell r="G1643" t="str">
            <v>M</v>
          </cell>
          <cell r="H1643" t="str">
            <v>Y35T44</v>
          </cell>
          <cell r="I1643" t="str">
            <v>EUR</v>
          </cell>
          <cell r="J1643">
            <v>61199.98046875</v>
          </cell>
          <cell r="K1643" t="str">
            <v>Sample Survey</v>
          </cell>
        </row>
        <row r="1644">
          <cell r="A1644" t="str">
            <v>Germany-L6-M-Y45T54</v>
          </cell>
          <cell r="B1644" t="str">
            <v>DEU</v>
          </cell>
          <cell r="C1644" t="str">
            <v>Germany</v>
          </cell>
          <cell r="D1644" t="str">
            <v>2015</v>
          </cell>
          <cell r="E1644" t="str">
            <v>FTFY_EARNERS</v>
          </cell>
          <cell r="F1644" t="str">
            <v>L6</v>
          </cell>
          <cell r="G1644" t="str">
            <v>M</v>
          </cell>
          <cell r="H1644" t="str">
            <v>Y45T54</v>
          </cell>
          <cell r="I1644" t="str">
            <v>EUR</v>
          </cell>
          <cell r="J1644">
            <v>66890.53125</v>
          </cell>
          <cell r="K1644" t="str">
            <v>Sample Survey</v>
          </cell>
        </row>
        <row r="1645">
          <cell r="A1645" t="str">
            <v>Germany-L6-M-Y55T64</v>
          </cell>
          <cell r="B1645" t="str">
            <v>DEU</v>
          </cell>
          <cell r="C1645" t="str">
            <v>Germany</v>
          </cell>
          <cell r="D1645" t="str">
            <v>2015</v>
          </cell>
          <cell r="E1645" t="str">
            <v>FTFY_EARNERS</v>
          </cell>
          <cell r="F1645" t="str">
            <v>L6</v>
          </cell>
          <cell r="G1645" t="str">
            <v>M</v>
          </cell>
          <cell r="H1645" t="str">
            <v>Y55T64</v>
          </cell>
          <cell r="I1645" t="str">
            <v>EUR</v>
          </cell>
          <cell r="J1645">
            <v>65123.65234375</v>
          </cell>
          <cell r="K1645" t="str">
            <v>Sample Survey</v>
          </cell>
        </row>
        <row r="1646">
          <cell r="A1646" t="str">
            <v>Germany-L6-T-Y25T34</v>
          </cell>
          <cell r="B1646" t="str">
            <v>DEU</v>
          </cell>
          <cell r="C1646" t="str">
            <v>Germany</v>
          </cell>
          <cell r="D1646" t="str">
            <v>2015</v>
          </cell>
          <cell r="E1646" t="str">
            <v>FTFY_EARNERS</v>
          </cell>
          <cell r="F1646" t="str">
            <v>L6</v>
          </cell>
          <cell r="G1646" t="str">
            <v>T</v>
          </cell>
          <cell r="H1646" t="str">
            <v>Y25T34</v>
          </cell>
          <cell r="I1646" t="str">
            <v>EUR</v>
          </cell>
          <cell r="J1646">
            <v>43233.41796875</v>
          </cell>
          <cell r="K1646" t="str">
            <v>Sample Survey</v>
          </cell>
        </row>
        <row r="1647">
          <cell r="A1647" t="str">
            <v>Germany-L6-T-Y25T64</v>
          </cell>
          <cell r="B1647" t="str">
            <v>DEU</v>
          </cell>
          <cell r="C1647" t="str">
            <v>Germany</v>
          </cell>
          <cell r="D1647" t="str">
            <v>2015</v>
          </cell>
          <cell r="E1647" t="str">
            <v>FTFY_EARNERS</v>
          </cell>
          <cell r="F1647" t="str">
            <v>L6</v>
          </cell>
          <cell r="G1647" t="str">
            <v>T</v>
          </cell>
          <cell r="H1647" t="str">
            <v>Y25T64</v>
          </cell>
          <cell r="I1647" t="str">
            <v>EUR</v>
          </cell>
          <cell r="J1647">
            <v>55705.88671875</v>
          </cell>
          <cell r="K1647" t="str">
            <v>Sample Survey</v>
          </cell>
        </row>
        <row r="1648">
          <cell r="A1648" t="str">
            <v>Germany-L6-T-Y35T44</v>
          </cell>
          <cell r="B1648" t="str">
            <v>DEU</v>
          </cell>
          <cell r="C1648" t="str">
            <v>Germany</v>
          </cell>
          <cell r="D1648" t="str">
            <v>2015</v>
          </cell>
          <cell r="E1648" t="str">
            <v>FTFY_EARNERS</v>
          </cell>
          <cell r="F1648" t="str">
            <v>L6</v>
          </cell>
          <cell r="G1648" t="str">
            <v>T</v>
          </cell>
          <cell r="H1648" t="str">
            <v>Y35T44</v>
          </cell>
          <cell r="I1648" t="str">
            <v>EUR</v>
          </cell>
          <cell r="J1648">
            <v>55597.18359375</v>
          </cell>
          <cell r="K1648" t="str">
            <v>Sample Survey</v>
          </cell>
        </row>
        <row r="1649">
          <cell r="A1649" t="str">
            <v>Germany-L6-T-Y45T54</v>
          </cell>
          <cell r="B1649" t="str">
            <v>DEU</v>
          </cell>
          <cell r="C1649" t="str">
            <v>Germany</v>
          </cell>
          <cell r="D1649" t="str">
            <v>2015</v>
          </cell>
          <cell r="E1649" t="str">
            <v>FTFY_EARNERS</v>
          </cell>
          <cell r="F1649" t="str">
            <v>L6</v>
          </cell>
          <cell r="G1649" t="str">
            <v>T</v>
          </cell>
          <cell r="H1649" t="str">
            <v>Y45T54</v>
          </cell>
          <cell r="I1649" t="str">
            <v>EUR</v>
          </cell>
          <cell r="J1649">
            <v>61094.27734375</v>
          </cell>
          <cell r="K1649" t="str">
            <v>Sample Survey</v>
          </cell>
        </row>
        <row r="1650">
          <cell r="A1650" t="str">
            <v>Germany-L6-T-Y55T64</v>
          </cell>
          <cell r="B1650" t="str">
            <v>DEU</v>
          </cell>
          <cell r="C1650" t="str">
            <v>Germany</v>
          </cell>
          <cell r="D1650" t="str">
            <v>2015</v>
          </cell>
          <cell r="E1650" t="str">
            <v>FTFY_EARNERS</v>
          </cell>
          <cell r="F1650" t="str">
            <v>L6</v>
          </cell>
          <cell r="G1650" t="str">
            <v>T</v>
          </cell>
          <cell r="H1650" t="str">
            <v>Y55T64</v>
          </cell>
          <cell r="I1650" t="str">
            <v>EUR</v>
          </cell>
          <cell r="J1650">
            <v>58097.4140625</v>
          </cell>
          <cell r="K1650" t="str">
            <v>Sample Survey</v>
          </cell>
        </row>
        <row r="1651">
          <cell r="A1651" t="str">
            <v>Germany-L6T8-F-Y25T34</v>
          </cell>
          <cell r="B1651" t="str">
            <v>DEU</v>
          </cell>
          <cell r="C1651" t="str">
            <v>Germany</v>
          </cell>
          <cell r="D1651" t="str">
            <v>2015</v>
          </cell>
          <cell r="E1651" t="str">
            <v>FTFY_EARNERS</v>
          </cell>
          <cell r="F1651" t="str">
            <v>L6T8</v>
          </cell>
          <cell r="G1651" t="str">
            <v>F</v>
          </cell>
          <cell r="H1651" t="str">
            <v>Y25T34</v>
          </cell>
          <cell r="I1651" t="str">
            <v>EUR</v>
          </cell>
          <cell r="J1651">
            <v>36315.10546875</v>
          </cell>
          <cell r="K1651" t="str">
            <v>Sample Survey</v>
          </cell>
        </row>
        <row r="1652">
          <cell r="A1652" t="str">
            <v>Germany-L6T8-F-Y25T64</v>
          </cell>
          <cell r="B1652" t="str">
            <v>DEU</v>
          </cell>
          <cell r="C1652" t="str">
            <v>Germany</v>
          </cell>
          <cell r="D1652" t="str">
            <v>2015</v>
          </cell>
          <cell r="E1652" t="str">
            <v>FTFY_EARNERS</v>
          </cell>
          <cell r="F1652" t="str">
            <v>L6T8</v>
          </cell>
          <cell r="G1652" t="str">
            <v>F</v>
          </cell>
          <cell r="H1652" t="str">
            <v>Y25T64</v>
          </cell>
          <cell r="I1652" t="str">
            <v>EUR</v>
          </cell>
          <cell r="J1652">
            <v>46814.73828125</v>
          </cell>
          <cell r="K1652" t="str">
            <v>Sample Survey</v>
          </cell>
        </row>
        <row r="1653">
          <cell r="A1653" t="str">
            <v>Germany-L6T8-F-Y35T44</v>
          </cell>
          <cell r="B1653" t="str">
            <v>DEU</v>
          </cell>
          <cell r="C1653" t="str">
            <v>Germany</v>
          </cell>
          <cell r="D1653" t="str">
            <v>2015</v>
          </cell>
          <cell r="E1653" t="str">
            <v>FTFY_EARNERS</v>
          </cell>
          <cell r="F1653" t="str">
            <v>L6T8</v>
          </cell>
          <cell r="G1653" t="str">
            <v>F</v>
          </cell>
          <cell r="H1653" t="str">
            <v>Y35T44</v>
          </cell>
          <cell r="I1653" t="str">
            <v>EUR</v>
          </cell>
          <cell r="J1653">
            <v>46612.0390625</v>
          </cell>
          <cell r="K1653" t="str">
            <v>Sample Survey</v>
          </cell>
        </row>
        <row r="1654">
          <cell r="A1654" t="str">
            <v>Germany-L6T8-F-Y45T54</v>
          </cell>
          <cell r="B1654" t="str">
            <v>DEU</v>
          </cell>
          <cell r="C1654" t="str">
            <v>Germany</v>
          </cell>
          <cell r="D1654" t="str">
            <v>2015</v>
          </cell>
          <cell r="E1654" t="str">
            <v>FTFY_EARNERS</v>
          </cell>
          <cell r="F1654" t="str">
            <v>L6T8</v>
          </cell>
          <cell r="G1654" t="str">
            <v>F</v>
          </cell>
          <cell r="H1654" t="str">
            <v>Y45T54</v>
          </cell>
          <cell r="I1654" t="str">
            <v>EUR</v>
          </cell>
          <cell r="J1654">
            <v>49511.3046875</v>
          </cell>
          <cell r="K1654" t="str">
            <v>Sample Survey</v>
          </cell>
        </row>
        <row r="1655">
          <cell r="A1655" t="str">
            <v>Germany-L6T8-F-Y55T64</v>
          </cell>
          <cell r="B1655" t="str">
            <v>DEU</v>
          </cell>
          <cell r="C1655" t="str">
            <v>Germany</v>
          </cell>
          <cell r="D1655" t="str">
            <v>2015</v>
          </cell>
          <cell r="E1655" t="str">
            <v>FTFY_EARNERS</v>
          </cell>
          <cell r="F1655" t="str">
            <v>L6T8</v>
          </cell>
          <cell r="G1655" t="str">
            <v>F</v>
          </cell>
          <cell r="H1655" t="str">
            <v>Y55T64</v>
          </cell>
          <cell r="I1655" t="str">
            <v>EUR</v>
          </cell>
          <cell r="J1655">
            <v>53601.5078125</v>
          </cell>
          <cell r="K1655" t="str">
            <v>Sample Survey</v>
          </cell>
        </row>
        <row r="1656">
          <cell r="A1656" t="str">
            <v>Germany-L6T8-M-Y25T34</v>
          </cell>
          <cell r="B1656" t="str">
            <v>DEU</v>
          </cell>
          <cell r="C1656" t="str">
            <v>Germany</v>
          </cell>
          <cell r="D1656" t="str">
            <v>2015</v>
          </cell>
          <cell r="E1656" t="str">
            <v>FTFY_EARNERS</v>
          </cell>
          <cell r="F1656" t="str">
            <v>L6T8</v>
          </cell>
          <cell r="G1656" t="str">
            <v>M</v>
          </cell>
          <cell r="H1656" t="str">
            <v>Y25T34</v>
          </cell>
          <cell r="I1656" t="str">
            <v>EUR</v>
          </cell>
          <cell r="J1656">
            <v>49012.390625</v>
          </cell>
          <cell r="K1656" t="str">
            <v>Sample Survey</v>
          </cell>
        </row>
        <row r="1657">
          <cell r="A1657" t="str">
            <v>Germany-L6T8-M-Y25T64</v>
          </cell>
          <cell r="B1657" t="str">
            <v>DEU</v>
          </cell>
          <cell r="C1657" t="str">
            <v>Germany</v>
          </cell>
          <cell r="D1657" t="str">
            <v>2015</v>
          </cell>
          <cell r="E1657" t="str">
            <v>FTFY_EARNERS</v>
          </cell>
          <cell r="F1657" t="str">
            <v>L6T8</v>
          </cell>
          <cell r="G1657" t="str">
            <v>M</v>
          </cell>
          <cell r="H1657" t="str">
            <v>Y25T64</v>
          </cell>
          <cell r="I1657" t="str">
            <v>EUR</v>
          </cell>
          <cell r="J1657">
            <v>64071.6328125</v>
          </cell>
          <cell r="K1657" t="str">
            <v>Sample Survey</v>
          </cell>
        </row>
        <row r="1658">
          <cell r="A1658" t="str">
            <v>Germany-L6T8-M-Y35T44</v>
          </cell>
          <cell r="B1658" t="str">
            <v>DEU</v>
          </cell>
          <cell r="C1658" t="str">
            <v>Germany</v>
          </cell>
          <cell r="D1658" t="str">
            <v>2015</v>
          </cell>
          <cell r="E1658" t="str">
            <v>FTFY_EARNERS</v>
          </cell>
          <cell r="F1658" t="str">
            <v>L6T8</v>
          </cell>
          <cell r="G1658" t="str">
            <v>M</v>
          </cell>
          <cell r="H1658" t="str">
            <v>Y35T44</v>
          </cell>
          <cell r="I1658" t="str">
            <v>EUR</v>
          </cell>
          <cell r="J1658">
            <v>63751.21484375</v>
          </cell>
          <cell r="K1658" t="str">
            <v>Sample Survey</v>
          </cell>
        </row>
        <row r="1659">
          <cell r="A1659" t="str">
            <v>Germany-L6T8-M-Y45T54</v>
          </cell>
          <cell r="B1659" t="str">
            <v>DEU</v>
          </cell>
          <cell r="C1659" t="str">
            <v>Germany</v>
          </cell>
          <cell r="D1659" t="str">
            <v>2015</v>
          </cell>
          <cell r="E1659" t="str">
            <v>FTFY_EARNERS</v>
          </cell>
          <cell r="F1659" t="str">
            <v>L6T8</v>
          </cell>
          <cell r="G1659" t="str">
            <v>M</v>
          </cell>
          <cell r="H1659" t="str">
            <v>Y45T54</v>
          </cell>
          <cell r="I1659" t="str">
            <v>EUR</v>
          </cell>
          <cell r="J1659">
            <v>69323.90625</v>
          </cell>
          <cell r="K1659" t="str">
            <v>Sample Survey</v>
          </cell>
        </row>
        <row r="1660">
          <cell r="A1660" t="str">
            <v>Germany-L6T8-M-Y55T64</v>
          </cell>
          <cell r="B1660" t="str">
            <v>DEU</v>
          </cell>
          <cell r="C1660" t="str">
            <v>Germany</v>
          </cell>
          <cell r="D1660" t="str">
            <v>2015</v>
          </cell>
          <cell r="E1660" t="str">
            <v>FTFY_EARNERS</v>
          </cell>
          <cell r="F1660" t="str">
            <v>L6T8</v>
          </cell>
          <cell r="G1660" t="str">
            <v>M</v>
          </cell>
          <cell r="H1660" t="str">
            <v>Y55T64</v>
          </cell>
          <cell r="I1660" t="str">
            <v>EUR</v>
          </cell>
          <cell r="J1660">
            <v>67866.2578125</v>
          </cell>
          <cell r="K1660" t="str">
            <v>Sample Survey</v>
          </cell>
        </row>
        <row r="1661">
          <cell r="A1661" t="str">
            <v>Germany-L6T8-T-Y25T34</v>
          </cell>
          <cell r="B1661" t="str">
            <v>DEU</v>
          </cell>
          <cell r="C1661" t="str">
            <v>Germany</v>
          </cell>
          <cell r="D1661" t="str">
            <v>2015</v>
          </cell>
          <cell r="E1661" t="str">
            <v>FTFY_EARNERS</v>
          </cell>
          <cell r="F1661" t="str">
            <v>L6T8</v>
          </cell>
          <cell r="G1661" t="str">
            <v>T</v>
          </cell>
          <cell r="H1661" t="str">
            <v>Y25T34</v>
          </cell>
          <cell r="I1661" t="str">
            <v>EUR</v>
          </cell>
          <cell r="J1661">
            <v>43883.6484375</v>
          </cell>
          <cell r="K1661" t="str">
            <v>Sample Survey</v>
          </cell>
        </row>
        <row r="1662">
          <cell r="A1662" t="str">
            <v>Germany-L6T8-T-Y25T64</v>
          </cell>
          <cell r="B1662" t="str">
            <v>DEU</v>
          </cell>
          <cell r="C1662" t="str">
            <v>Germany</v>
          </cell>
          <cell r="D1662" t="str">
            <v>2015</v>
          </cell>
          <cell r="E1662" t="str">
            <v>FTFY_EARNERS</v>
          </cell>
          <cell r="F1662" t="str">
            <v>L6T8</v>
          </cell>
          <cell r="G1662" t="str">
            <v>T</v>
          </cell>
          <cell r="H1662" t="str">
            <v>Y25T64</v>
          </cell>
          <cell r="I1662" t="str">
            <v>EUR</v>
          </cell>
          <cell r="J1662">
            <v>58102.1484375</v>
          </cell>
          <cell r="K1662" t="str">
            <v>Sample Survey</v>
          </cell>
        </row>
        <row r="1663">
          <cell r="A1663" t="str">
            <v>Germany-L6T8-T-Y35T44</v>
          </cell>
          <cell r="B1663" t="str">
            <v>DEU</v>
          </cell>
          <cell r="C1663" t="str">
            <v>Germany</v>
          </cell>
          <cell r="D1663" t="str">
            <v>2015</v>
          </cell>
          <cell r="E1663" t="str">
            <v>FTFY_EARNERS</v>
          </cell>
          <cell r="F1663" t="str">
            <v>L6T8</v>
          </cell>
          <cell r="G1663" t="str">
            <v>T</v>
          </cell>
          <cell r="H1663" t="str">
            <v>Y35T44</v>
          </cell>
          <cell r="I1663" t="str">
            <v>EUR</v>
          </cell>
          <cell r="J1663">
            <v>57642.08984375</v>
          </cell>
          <cell r="K1663" t="str">
            <v>Sample Survey</v>
          </cell>
        </row>
        <row r="1664">
          <cell r="A1664" t="str">
            <v>Germany-L6T8-T-Y45T54</v>
          </cell>
          <cell r="B1664" t="str">
            <v>DEU</v>
          </cell>
          <cell r="C1664" t="str">
            <v>Germany</v>
          </cell>
          <cell r="D1664" t="str">
            <v>2015</v>
          </cell>
          <cell r="E1664" t="str">
            <v>FTFY_EARNERS</v>
          </cell>
          <cell r="F1664" t="str">
            <v>L6T8</v>
          </cell>
          <cell r="G1664" t="str">
            <v>T</v>
          </cell>
          <cell r="H1664" t="str">
            <v>Y45T54</v>
          </cell>
          <cell r="I1664" t="str">
            <v>EUR</v>
          </cell>
          <cell r="J1664">
            <v>63484.47265625</v>
          </cell>
          <cell r="K1664" t="str">
            <v>Sample Survey</v>
          </cell>
        </row>
        <row r="1665">
          <cell r="A1665" t="str">
            <v>Germany-L6T8-T-Y55T64</v>
          </cell>
          <cell r="B1665" t="str">
            <v>DEU</v>
          </cell>
          <cell r="C1665" t="str">
            <v>Germany</v>
          </cell>
          <cell r="D1665" t="str">
            <v>2015</v>
          </cell>
          <cell r="E1665" t="str">
            <v>FTFY_EARNERS</v>
          </cell>
          <cell r="F1665" t="str">
            <v>L6T8</v>
          </cell>
          <cell r="G1665" t="str">
            <v>T</v>
          </cell>
          <cell r="H1665" t="str">
            <v>Y55T64</v>
          </cell>
          <cell r="I1665" t="str">
            <v>EUR</v>
          </cell>
          <cell r="J1665">
            <v>62755.5625</v>
          </cell>
          <cell r="K1665" t="str">
            <v>Sample Survey</v>
          </cell>
        </row>
        <row r="1666">
          <cell r="A1666" t="str">
            <v>Germany-L7T8-F-Y25T34</v>
          </cell>
          <cell r="B1666" t="str">
            <v>DEU</v>
          </cell>
          <cell r="C1666" t="str">
            <v>Germany</v>
          </cell>
          <cell r="D1666" t="str">
            <v>2015</v>
          </cell>
          <cell r="E1666" t="str">
            <v>FTFY_EARNERS</v>
          </cell>
          <cell r="F1666" t="str">
            <v>L7T8</v>
          </cell>
          <cell r="G1666" t="str">
            <v>F</v>
          </cell>
          <cell r="H1666" t="str">
            <v>Y25T34</v>
          </cell>
          <cell r="I1666" t="str">
            <v>EUR</v>
          </cell>
          <cell r="J1666">
            <v>33969.58203125</v>
          </cell>
          <cell r="K1666" t="str">
            <v>Sample Survey</v>
          </cell>
        </row>
        <row r="1667">
          <cell r="A1667" t="str">
            <v>Germany-L7T8-F-Y25T64</v>
          </cell>
          <cell r="B1667" t="str">
            <v>DEU</v>
          </cell>
          <cell r="C1667" t="str">
            <v>Germany</v>
          </cell>
          <cell r="D1667" t="str">
            <v>2015</v>
          </cell>
          <cell r="E1667" t="str">
            <v>FTFY_EARNERS</v>
          </cell>
          <cell r="F1667" t="str">
            <v>L7T8</v>
          </cell>
          <cell r="G1667" t="str">
            <v>F</v>
          </cell>
          <cell r="H1667" t="str">
            <v>Y25T64</v>
          </cell>
          <cell r="I1667" t="str">
            <v>EUR</v>
          </cell>
          <cell r="J1667">
            <v>51435.19140625</v>
          </cell>
          <cell r="K1667" t="str">
            <v>Sample Survey</v>
          </cell>
        </row>
        <row r="1668">
          <cell r="A1668" t="str">
            <v>Germany-L7T8-F-Y35T44</v>
          </cell>
          <cell r="B1668" t="str">
            <v>DEU</v>
          </cell>
          <cell r="C1668" t="str">
            <v>Germany</v>
          </cell>
          <cell r="D1668" t="str">
            <v>2015</v>
          </cell>
          <cell r="E1668" t="str">
            <v>FTFY_EARNERS</v>
          </cell>
          <cell r="F1668" t="str">
            <v>L7T8</v>
          </cell>
          <cell r="G1668" t="str">
            <v>F</v>
          </cell>
          <cell r="H1668" t="str">
            <v>Y35T44</v>
          </cell>
          <cell r="I1668" t="str">
            <v>EUR</v>
          </cell>
          <cell r="J1668">
            <v>48543.49609375</v>
          </cell>
          <cell r="K1668" t="str">
            <v>Sample Survey</v>
          </cell>
        </row>
        <row r="1669">
          <cell r="A1669" t="str">
            <v>Germany-L7T8-F-Y45T54</v>
          </cell>
          <cell r="B1669" t="str">
            <v>DEU</v>
          </cell>
          <cell r="C1669" t="str">
            <v>Germany</v>
          </cell>
          <cell r="D1669" t="str">
            <v>2015</v>
          </cell>
          <cell r="E1669" t="str">
            <v>FTFY_EARNERS</v>
          </cell>
          <cell r="F1669" t="str">
            <v>L7T8</v>
          </cell>
          <cell r="G1669" t="str">
            <v>F</v>
          </cell>
          <cell r="H1669" t="str">
            <v>Y45T54</v>
          </cell>
          <cell r="I1669" t="str">
            <v>EUR</v>
          </cell>
          <cell r="J1669">
            <v>55517.921875</v>
          </cell>
          <cell r="K1669" t="str">
            <v>Sample Survey</v>
          </cell>
        </row>
        <row r="1670">
          <cell r="A1670" t="str">
            <v>Germany-L7T8-F-Y55T64</v>
          </cell>
          <cell r="B1670" t="str">
            <v>DEU</v>
          </cell>
          <cell r="C1670" t="str">
            <v>Germany</v>
          </cell>
          <cell r="D1670" t="str">
            <v>2015</v>
          </cell>
          <cell r="E1670" t="str">
            <v>FTFY_EARNERS</v>
          </cell>
          <cell r="F1670" t="str">
            <v>L7T8</v>
          </cell>
          <cell r="G1670" t="str">
            <v>F</v>
          </cell>
          <cell r="H1670" t="str">
            <v>Y55T64</v>
          </cell>
          <cell r="I1670" t="str">
            <v>EUR</v>
          </cell>
          <cell r="J1670">
            <v>66526.671875</v>
          </cell>
          <cell r="K1670" t="str">
            <v>Sample Survey</v>
          </cell>
        </row>
        <row r="1671">
          <cell r="A1671" t="str">
            <v>Germany-L7T8-M-Y25T34</v>
          </cell>
          <cell r="B1671" t="str">
            <v>DEU</v>
          </cell>
          <cell r="C1671" t="str">
            <v>Germany</v>
          </cell>
          <cell r="D1671" t="str">
            <v>2015</v>
          </cell>
          <cell r="E1671" t="str">
            <v>FTFY_EARNERS</v>
          </cell>
          <cell r="F1671" t="str">
            <v>L7T8</v>
          </cell>
          <cell r="G1671" t="str">
            <v>M</v>
          </cell>
          <cell r="H1671" t="str">
            <v>Y25T34</v>
          </cell>
          <cell r="I1671" t="str">
            <v>EUR</v>
          </cell>
          <cell r="J1671">
            <v>52552.7109375</v>
          </cell>
          <cell r="K1671" t="str">
            <v>Sample Survey</v>
          </cell>
        </row>
        <row r="1672">
          <cell r="A1672" t="str">
            <v>Germany-L7T8-M-Y25T64</v>
          </cell>
          <cell r="B1672" t="str">
            <v>DEU</v>
          </cell>
          <cell r="C1672" t="str">
            <v>Germany</v>
          </cell>
          <cell r="D1672" t="str">
            <v>2015</v>
          </cell>
          <cell r="E1672" t="str">
            <v>FTFY_EARNERS</v>
          </cell>
          <cell r="F1672" t="str">
            <v>L7T8</v>
          </cell>
          <cell r="G1672" t="str">
            <v>M</v>
          </cell>
          <cell r="H1672" t="str">
            <v>Y25T64</v>
          </cell>
          <cell r="I1672" t="str">
            <v>EUR</v>
          </cell>
          <cell r="J1672">
            <v>68148.5234375</v>
          </cell>
          <cell r="K1672" t="str">
            <v>Sample Survey</v>
          </cell>
        </row>
        <row r="1673">
          <cell r="A1673" t="str">
            <v>Germany-L7T8-M-Y35T44</v>
          </cell>
          <cell r="B1673" t="str">
            <v>DEU</v>
          </cell>
          <cell r="C1673" t="str">
            <v>Germany</v>
          </cell>
          <cell r="D1673" t="str">
            <v>2015</v>
          </cell>
          <cell r="E1673" t="str">
            <v>FTFY_EARNERS</v>
          </cell>
          <cell r="F1673" t="str">
            <v>L7T8</v>
          </cell>
          <cell r="G1673" t="str">
            <v>M</v>
          </cell>
          <cell r="H1673" t="str">
            <v>Y35T44</v>
          </cell>
          <cell r="I1673" t="str">
            <v>EUR</v>
          </cell>
          <cell r="J1673">
            <v>67482.6640625</v>
          </cell>
          <cell r="K1673" t="str">
            <v>Sample Survey</v>
          </cell>
        </row>
        <row r="1674">
          <cell r="A1674" t="str">
            <v>Germany-L7T8-M-Y45T54</v>
          </cell>
          <cell r="B1674" t="str">
            <v>DEU</v>
          </cell>
          <cell r="C1674" t="str">
            <v>Germany</v>
          </cell>
          <cell r="D1674" t="str">
            <v>2015</v>
          </cell>
          <cell r="E1674" t="str">
            <v>FTFY_EARNERS</v>
          </cell>
          <cell r="F1674" t="str">
            <v>L7T8</v>
          </cell>
          <cell r="G1674" t="str">
            <v>M</v>
          </cell>
          <cell r="H1674" t="str">
            <v>Y45T54</v>
          </cell>
          <cell r="I1674" t="str">
            <v>EUR</v>
          </cell>
          <cell r="J1674">
            <v>74740.734375</v>
          </cell>
          <cell r="K1674" t="str">
            <v>Sample Survey</v>
          </cell>
        </row>
        <row r="1675">
          <cell r="A1675" t="str">
            <v>Germany-L7T8-M-Y55T64</v>
          </cell>
          <cell r="B1675" t="str">
            <v>DEU</v>
          </cell>
          <cell r="C1675" t="str">
            <v>Germany</v>
          </cell>
          <cell r="D1675" t="str">
            <v>2015</v>
          </cell>
          <cell r="E1675" t="str">
            <v>FTFY_EARNERS</v>
          </cell>
          <cell r="F1675" t="str">
            <v>L7T8</v>
          </cell>
          <cell r="G1675" t="str">
            <v>M</v>
          </cell>
          <cell r="H1675" t="str">
            <v>Y55T64</v>
          </cell>
          <cell r="I1675" t="str">
            <v>EUR</v>
          </cell>
          <cell r="J1675">
            <v>72028.4375</v>
          </cell>
          <cell r="K1675" t="str">
            <v>Sample Survey</v>
          </cell>
        </row>
        <row r="1676">
          <cell r="A1676" t="str">
            <v>Germany-L7T8-T-Y25T34</v>
          </cell>
          <cell r="B1676" t="str">
            <v>DEU</v>
          </cell>
          <cell r="C1676" t="str">
            <v>Germany</v>
          </cell>
          <cell r="D1676" t="str">
            <v>2015</v>
          </cell>
          <cell r="E1676" t="str">
            <v>FTFY_EARNERS</v>
          </cell>
          <cell r="F1676" t="str">
            <v>L7T8</v>
          </cell>
          <cell r="G1676" t="str">
            <v>T</v>
          </cell>
          <cell r="H1676" t="str">
            <v>Y25T34</v>
          </cell>
          <cell r="I1676" t="str">
            <v>EUR</v>
          </cell>
          <cell r="J1676">
            <v>44987.0390625</v>
          </cell>
          <cell r="K1676" t="str">
            <v>Sample Survey</v>
          </cell>
        </row>
        <row r="1677">
          <cell r="A1677" t="str">
            <v>Germany-L7T8-T-Y25T64</v>
          </cell>
          <cell r="B1677" t="str">
            <v>DEU</v>
          </cell>
          <cell r="C1677" t="str">
            <v>Germany</v>
          </cell>
          <cell r="D1677" t="str">
            <v>2015</v>
          </cell>
          <cell r="E1677" t="str">
            <v>FTFY_EARNERS</v>
          </cell>
          <cell r="F1677" t="str">
            <v>L7T8</v>
          </cell>
          <cell r="G1677" t="str">
            <v>T</v>
          </cell>
          <cell r="H1677" t="str">
            <v>Y25T64</v>
          </cell>
          <cell r="I1677" t="str">
            <v>EUR</v>
          </cell>
          <cell r="J1677">
            <v>62194.94140625</v>
          </cell>
          <cell r="K1677" t="str">
            <v>Sample Survey</v>
          </cell>
        </row>
        <row r="1678">
          <cell r="A1678" t="str">
            <v>Germany-L7T8-T-Y35T44</v>
          </cell>
          <cell r="B1678" t="str">
            <v>DEU</v>
          </cell>
          <cell r="C1678" t="str">
            <v>Germany</v>
          </cell>
          <cell r="D1678" t="str">
            <v>2015</v>
          </cell>
          <cell r="E1678" t="str">
            <v>FTFY_EARNERS</v>
          </cell>
          <cell r="F1678" t="str">
            <v>L7T8</v>
          </cell>
          <cell r="G1678" t="str">
            <v>T</v>
          </cell>
          <cell r="H1678" t="str">
            <v>Y35T44</v>
          </cell>
          <cell r="I1678" t="str">
            <v>EUR</v>
          </cell>
          <cell r="J1678">
            <v>60563.30078125</v>
          </cell>
          <cell r="K1678" t="str">
            <v>Sample Survey</v>
          </cell>
        </row>
        <row r="1679">
          <cell r="A1679" t="str">
            <v>Germany-L7T8-T-Y45T54</v>
          </cell>
          <cell r="B1679" t="str">
            <v>DEU</v>
          </cell>
          <cell r="C1679" t="str">
            <v>Germany</v>
          </cell>
          <cell r="D1679" t="str">
            <v>2015</v>
          </cell>
          <cell r="E1679" t="str">
            <v>FTFY_EARNERS</v>
          </cell>
          <cell r="F1679" t="str">
            <v>L7T8</v>
          </cell>
          <cell r="G1679" t="str">
            <v>T</v>
          </cell>
          <cell r="H1679" t="str">
            <v>Y45T54</v>
          </cell>
          <cell r="I1679" t="str">
            <v>EUR</v>
          </cell>
          <cell r="J1679">
            <v>68449.109375</v>
          </cell>
          <cell r="K1679" t="str">
            <v>Sample Survey</v>
          </cell>
        </row>
        <row r="1680">
          <cell r="A1680" t="str">
            <v>Germany-L7T8-T-Y55T64</v>
          </cell>
          <cell r="B1680" t="str">
            <v>DEU</v>
          </cell>
          <cell r="C1680" t="str">
            <v>Germany</v>
          </cell>
          <cell r="D1680" t="str">
            <v>2015</v>
          </cell>
          <cell r="E1680" t="str">
            <v>FTFY_EARNERS</v>
          </cell>
          <cell r="F1680" t="str">
            <v>L7T8</v>
          </cell>
          <cell r="G1680" t="str">
            <v>T</v>
          </cell>
          <cell r="H1680" t="str">
            <v>Y55T64</v>
          </cell>
          <cell r="I1680" t="str">
            <v>EUR</v>
          </cell>
          <cell r="J1680">
            <v>70157.453125</v>
          </cell>
          <cell r="K1680" t="str">
            <v>Sample Survey</v>
          </cell>
        </row>
        <row r="1681">
          <cell r="A1681" t="str">
            <v>Greece-L3-F-Y25T34</v>
          </cell>
          <cell r="B1681" t="str">
            <v>GRC</v>
          </cell>
          <cell r="C1681" t="str">
            <v>Greece</v>
          </cell>
          <cell r="D1681" t="str">
            <v>2015</v>
          </cell>
          <cell r="E1681" t="str">
            <v>FTFY_EARNERS</v>
          </cell>
          <cell r="F1681" t="str">
            <v>L3</v>
          </cell>
          <cell r="G1681" t="str">
            <v>F</v>
          </cell>
          <cell r="H1681" t="str">
            <v>Y25T34</v>
          </cell>
          <cell r="I1681" t="str">
            <v>EUR</v>
          </cell>
          <cell r="J1681">
            <v>9213.591796875</v>
          </cell>
          <cell r="K1681" t="str">
            <v>Sample Survey</v>
          </cell>
        </row>
        <row r="1682">
          <cell r="A1682" t="str">
            <v>Greece-L3-F-Y25T64</v>
          </cell>
          <cell r="B1682" t="str">
            <v>GRC</v>
          </cell>
          <cell r="C1682" t="str">
            <v>Greece</v>
          </cell>
          <cell r="D1682" t="str">
            <v>2015</v>
          </cell>
          <cell r="E1682" t="str">
            <v>FTFY_EARNERS</v>
          </cell>
          <cell r="F1682" t="str">
            <v>L3</v>
          </cell>
          <cell r="G1682" t="str">
            <v>F</v>
          </cell>
          <cell r="H1682" t="str">
            <v>Y25T64</v>
          </cell>
          <cell r="I1682" t="str">
            <v>EUR</v>
          </cell>
          <cell r="J1682">
            <v>10309.6865234375</v>
          </cell>
          <cell r="K1682" t="str">
            <v>Sample Survey</v>
          </cell>
        </row>
        <row r="1683">
          <cell r="A1683" t="str">
            <v>Greece-L3-F-Y35T44</v>
          </cell>
          <cell r="B1683" t="str">
            <v>GRC</v>
          </cell>
          <cell r="C1683" t="str">
            <v>Greece</v>
          </cell>
          <cell r="D1683" t="str">
            <v>2015</v>
          </cell>
          <cell r="E1683" t="str">
            <v>FTFY_EARNERS</v>
          </cell>
          <cell r="F1683" t="str">
            <v>L3</v>
          </cell>
          <cell r="G1683" t="str">
            <v>F</v>
          </cell>
          <cell r="H1683" t="str">
            <v>Y35T44</v>
          </cell>
          <cell r="I1683" t="str">
            <v>EUR</v>
          </cell>
          <cell r="J1683">
            <v>10246.138671875</v>
          </cell>
          <cell r="K1683" t="str">
            <v>Sample Survey</v>
          </cell>
        </row>
        <row r="1684">
          <cell r="A1684" t="str">
            <v>Greece-L3-F-Y45T54</v>
          </cell>
          <cell r="B1684" t="str">
            <v>GRC</v>
          </cell>
          <cell r="C1684" t="str">
            <v>Greece</v>
          </cell>
          <cell r="D1684" t="str">
            <v>2015</v>
          </cell>
          <cell r="E1684" t="str">
            <v>FTFY_EARNERS</v>
          </cell>
          <cell r="F1684" t="str">
            <v>L3</v>
          </cell>
          <cell r="G1684" t="str">
            <v>F</v>
          </cell>
          <cell r="H1684" t="str">
            <v>Y45T54</v>
          </cell>
          <cell r="I1684" t="str">
            <v>EUR</v>
          </cell>
          <cell r="J1684">
            <v>10600.5634765625</v>
          </cell>
          <cell r="K1684" t="str">
            <v>Sample Survey</v>
          </cell>
        </row>
        <row r="1685">
          <cell r="A1685" t="str">
            <v>Greece-L3-F-Y55T64</v>
          </cell>
          <cell r="B1685" t="str">
            <v>GRC</v>
          </cell>
          <cell r="C1685" t="str">
            <v>Greece</v>
          </cell>
          <cell r="D1685" t="str">
            <v>2015</v>
          </cell>
          <cell r="E1685" t="str">
            <v>FTFY_EARNERS</v>
          </cell>
          <cell r="F1685" t="str">
            <v>L3</v>
          </cell>
          <cell r="G1685" t="str">
            <v>F</v>
          </cell>
          <cell r="H1685" t="str">
            <v>Y55T64</v>
          </cell>
          <cell r="I1685" t="str">
            <v>EUR</v>
          </cell>
          <cell r="J1685">
            <v>11087.4267578125</v>
          </cell>
          <cell r="K1685" t="str">
            <v>Sample Survey</v>
          </cell>
        </row>
        <row r="1686">
          <cell r="A1686" t="str">
            <v>Greece-L3-M-Y25T34</v>
          </cell>
          <cell r="B1686" t="str">
            <v>GRC</v>
          </cell>
          <cell r="C1686" t="str">
            <v>Greece</v>
          </cell>
          <cell r="D1686" t="str">
            <v>2015</v>
          </cell>
          <cell r="E1686" t="str">
            <v>FTFY_EARNERS</v>
          </cell>
          <cell r="F1686" t="str">
            <v>L3</v>
          </cell>
          <cell r="G1686" t="str">
            <v>M</v>
          </cell>
          <cell r="H1686" t="str">
            <v>Y25T34</v>
          </cell>
          <cell r="I1686" t="str">
            <v>EUR</v>
          </cell>
          <cell r="J1686">
            <v>10341.6689453125</v>
          </cell>
          <cell r="K1686" t="str">
            <v>Sample Survey</v>
          </cell>
        </row>
        <row r="1687">
          <cell r="A1687" t="str">
            <v>Greece-L3-M-Y25T64</v>
          </cell>
          <cell r="B1687" t="str">
            <v>GRC</v>
          </cell>
          <cell r="C1687" t="str">
            <v>Greece</v>
          </cell>
          <cell r="D1687" t="str">
            <v>2015</v>
          </cell>
          <cell r="E1687" t="str">
            <v>FTFY_EARNERS</v>
          </cell>
          <cell r="F1687" t="str">
            <v>L3</v>
          </cell>
          <cell r="G1687" t="str">
            <v>M</v>
          </cell>
          <cell r="H1687" t="str">
            <v>Y25T64</v>
          </cell>
          <cell r="I1687" t="str">
            <v>EUR</v>
          </cell>
          <cell r="J1687">
            <v>12853.41015625</v>
          </cell>
          <cell r="K1687" t="str">
            <v>Sample Survey</v>
          </cell>
        </row>
        <row r="1688">
          <cell r="A1688" t="str">
            <v>Greece-L3-M-Y35T44</v>
          </cell>
          <cell r="B1688" t="str">
            <v>GRC</v>
          </cell>
          <cell r="C1688" t="str">
            <v>Greece</v>
          </cell>
          <cell r="D1688" t="str">
            <v>2015</v>
          </cell>
          <cell r="E1688" t="str">
            <v>FTFY_EARNERS</v>
          </cell>
          <cell r="F1688" t="str">
            <v>L3</v>
          </cell>
          <cell r="G1688" t="str">
            <v>M</v>
          </cell>
          <cell r="H1688" t="str">
            <v>Y35T44</v>
          </cell>
          <cell r="I1688" t="str">
            <v>EUR</v>
          </cell>
          <cell r="J1688">
            <v>11501.0927734375</v>
          </cell>
          <cell r="K1688" t="str">
            <v>Sample Survey</v>
          </cell>
        </row>
        <row r="1689">
          <cell r="A1689" t="str">
            <v>Greece-L3-M-Y45T54</v>
          </cell>
          <cell r="B1689" t="str">
            <v>GRC</v>
          </cell>
          <cell r="C1689" t="str">
            <v>Greece</v>
          </cell>
          <cell r="D1689" t="str">
            <v>2015</v>
          </cell>
          <cell r="E1689" t="str">
            <v>FTFY_EARNERS</v>
          </cell>
          <cell r="F1689" t="str">
            <v>L3</v>
          </cell>
          <cell r="G1689" t="str">
            <v>M</v>
          </cell>
          <cell r="H1689" t="str">
            <v>Y45T54</v>
          </cell>
          <cell r="I1689" t="str">
            <v>EUR</v>
          </cell>
          <cell r="J1689">
            <v>14323.6708984375</v>
          </cell>
          <cell r="K1689" t="str">
            <v>Sample Survey</v>
          </cell>
        </row>
        <row r="1690">
          <cell r="A1690" t="str">
            <v>Greece-L3-M-Y55T64</v>
          </cell>
          <cell r="B1690" t="str">
            <v>GRC</v>
          </cell>
          <cell r="C1690" t="str">
            <v>Greece</v>
          </cell>
          <cell r="D1690" t="str">
            <v>2015</v>
          </cell>
          <cell r="E1690" t="str">
            <v>FTFY_EARNERS</v>
          </cell>
          <cell r="F1690" t="str">
            <v>L3</v>
          </cell>
          <cell r="G1690" t="str">
            <v>M</v>
          </cell>
          <cell r="H1690" t="str">
            <v>Y55T64</v>
          </cell>
          <cell r="I1690" t="str">
            <v>EUR</v>
          </cell>
          <cell r="J1690">
            <v>18148.125</v>
          </cell>
          <cell r="K1690" t="str">
            <v>Sample Survey</v>
          </cell>
        </row>
        <row r="1691">
          <cell r="A1691" t="str">
            <v>Greece-L3-T-Y25T34</v>
          </cell>
          <cell r="B1691" t="str">
            <v>GRC</v>
          </cell>
          <cell r="C1691" t="str">
            <v>Greece</v>
          </cell>
          <cell r="D1691" t="str">
            <v>2015</v>
          </cell>
          <cell r="E1691" t="str">
            <v>FTFY_EARNERS</v>
          </cell>
          <cell r="F1691" t="str">
            <v>L3</v>
          </cell>
          <cell r="G1691" t="str">
            <v>T</v>
          </cell>
          <cell r="H1691" t="str">
            <v>Y25T34</v>
          </cell>
          <cell r="I1691" t="str">
            <v>EUR</v>
          </cell>
          <cell r="J1691">
            <v>10069.7275390625</v>
          </cell>
          <cell r="K1691" t="str">
            <v>Sample Survey</v>
          </cell>
        </row>
        <row r="1692">
          <cell r="A1692" t="str">
            <v>Greece-L3-T-Y25T64</v>
          </cell>
          <cell r="B1692" t="str">
            <v>GRC</v>
          </cell>
          <cell r="C1692" t="str">
            <v>Greece</v>
          </cell>
          <cell r="D1692" t="str">
            <v>2015</v>
          </cell>
          <cell r="E1692" t="str">
            <v>FTFY_EARNERS</v>
          </cell>
          <cell r="F1692" t="str">
            <v>L3</v>
          </cell>
          <cell r="G1692" t="str">
            <v>T</v>
          </cell>
          <cell r="H1692" t="str">
            <v>Y25T64</v>
          </cell>
          <cell r="I1692" t="str">
            <v>EUR</v>
          </cell>
          <cell r="J1692">
            <v>12033.6298828125</v>
          </cell>
          <cell r="K1692" t="str">
            <v>Sample Survey</v>
          </cell>
        </row>
        <row r="1693">
          <cell r="A1693" t="str">
            <v>Greece-L3-T-Y35T44</v>
          </cell>
          <cell r="B1693" t="str">
            <v>GRC</v>
          </cell>
          <cell r="C1693" t="str">
            <v>Greece</v>
          </cell>
          <cell r="D1693" t="str">
            <v>2015</v>
          </cell>
          <cell r="E1693" t="str">
            <v>FTFY_EARNERS</v>
          </cell>
          <cell r="F1693" t="str">
            <v>L3</v>
          </cell>
          <cell r="G1693" t="str">
            <v>T</v>
          </cell>
          <cell r="H1693" t="str">
            <v>Y35T44</v>
          </cell>
          <cell r="I1693" t="str">
            <v>EUR</v>
          </cell>
          <cell r="J1693">
            <v>11080.69140625</v>
          </cell>
          <cell r="K1693" t="str">
            <v>Sample Survey</v>
          </cell>
        </row>
        <row r="1694">
          <cell r="A1694" t="str">
            <v>Greece-L3-T-Y45T54</v>
          </cell>
          <cell r="B1694" t="str">
            <v>GRC</v>
          </cell>
          <cell r="C1694" t="str">
            <v>Greece</v>
          </cell>
          <cell r="D1694" t="str">
            <v>2015</v>
          </cell>
          <cell r="E1694" t="str">
            <v>FTFY_EARNERS</v>
          </cell>
          <cell r="F1694" t="str">
            <v>L3</v>
          </cell>
          <cell r="G1694" t="str">
            <v>T</v>
          </cell>
          <cell r="H1694" t="str">
            <v>Y45T54</v>
          </cell>
          <cell r="I1694" t="str">
            <v>EUR</v>
          </cell>
          <cell r="J1694">
            <v>12974.7060546875</v>
          </cell>
          <cell r="K1694" t="str">
            <v>Sample Survey</v>
          </cell>
        </row>
        <row r="1695">
          <cell r="A1695" t="str">
            <v>Greece-L3-T-Y55T64</v>
          </cell>
          <cell r="B1695" t="str">
            <v>GRC</v>
          </cell>
          <cell r="C1695" t="str">
            <v>Greece</v>
          </cell>
          <cell r="D1695" t="str">
            <v>2015</v>
          </cell>
          <cell r="E1695" t="str">
            <v>FTFY_EARNERS</v>
          </cell>
          <cell r="F1695" t="str">
            <v>L3</v>
          </cell>
          <cell r="G1695" t="str">
            <v>T</v>
          </cell>
          <cell r="H1695" t="str">
            <v>Y55T64</v>
          </cell>
          <cell r="I1695" t="str">
            <v>EUR</v>
          </cell>
          <cell r="J1695">
            <v>15910.513671875</v>
          </cell>
          <cell r="K1695" t="str">
            <v>Sample Survey</v>
          </cell>
        </row>
        <row r="1696">
          <cell r="A1696" t="str">
            <v>Greece-L3T5-F-Y25T34</v>
          </cell>
          <cell r="B1696" t="str">
            <v>GRC</v>
          </cell>
          <cell r="C1696" t="str">
            <v>Greece</v>
          </cell>
          <cell r="D1696" t="str">
            <v>2015</v>
          </cell>
          <cell r="E1696" t="str">
            <v>FTFY_EARNERS</v>
          </cell>
          <cell r="F1696" t="str">
            <v>L3T5</v>
          </cell>
          <cell r="G1696" t="str">
            <v>F</v>
          </cell>
          <cell r="H1696" t="str">
            <v>Y25T34</v>
          </cell>
          <cell r="I1696" t="str">
            <v>EUR</v>
          </cell>
          <cell r="J1696">
            <v>9209.55078125</v>
          </cell>
          <cell r="K1696" t="str">
            <v>Sample Survey</v>
          </cell>
        </row>
        <row r="1697">
          <cell r="A1697" t="str">
            <v>Greece-L3T5-F-Y25T64</v>
          </cell>
          <cell r="B1697" t="str">
            <v>GRC</v>
          </cell>
          <cell r="C1697" t="str">
            <v>Greece</v>
          </cell>
          <cell r="D1697" t="str">
            <v>2015</v>
          </cell>
          <cell r="E1697" t="str">
            <v>FTFY_EARNERS</v>
          </cell>
          <cell r="F1697" t="str">
            <v>L3T5</v>
          </cell>
          <cell r="G1697" t="str">
            <v>F</v>
          </cell>
          <cell r="H1697" t="str">
            <v>Y25T64</v>
          </cell>
          <cell r="I1697" t="str">
            <v>EUR</v>
          </cell>
          <cell r="J1697">
            <v>10462.3359375</v>
          </cell>
          <cell r="K1697" t="str">
            <v>Sample Survey</v>
          </cell>
        </row>
        <row r="1698">
          <cell r="A1698" t="str">
            <v>Greece-L3T5-F-Y35T44</v>
          </cell>
          <cell r="B1698" t="str">
            <v>GRC</v>
          </cell>
          <cell r="C1698" t="str">
            <v>Greece</v>
          </cell>
          <cell r="D1698" t="str">
            <v>2015</v>
          </cell>
          <cell r="E1698" t="str">
            <v>FTFY_EARNERS</v>
          </cell>
          <cell r="F1698" t="str">
            <v>L3T5</v>
          </cell>
          <cell r="G1698" t="str">
            <v>F</v>
          </cell>
          <cell r="H1698" t="str">
            <v>Y35T44</v>
          </cell>
          <cell r="I1698" t="str">
            <v>EUR</v>
          </cell>
          <cell r="J1698">
            <v>10681.33984375</v>
          </cell>
          <cell r="K1698" t="str">
            <v>Sample Survey</v>
          </cell>
        </row>
        <row r="1699">
          <cell r="A1699" t="str">
            <v>Greece-L3T5-F-Y45T54</v>
          </cell>
          <cell r="B1699" t="str">
            <v>GRC</v>
          </cell>
          <cell r="C1699" t="str">
            <v>Greece</v>
          </cell>
          <cell r="D1699" t="str">
            <v>2015</v>
          </cell>
          <cell r="E1699" t="str">
            <v>FTFY_EARNERS</v>
          </cell>
          <cell r="F1699" t="str">
            <v>L3T5</v>
          </cell>
          <cell r="G1699" t="str">
            <v>F</v>
          </cell>
          <cell r="H1699" t="str">
            <v>Y45T54</v>
          </cell>
          <cell r="I1699" t="str">
            <v>EUR</v>
          </cell>
          <cell r="J1699">
            <v>10773.59765625</v>
          </cell>
          <cell r="K1699" t="str">
            <v>Sample Survey</v>
          </cell>
        </row>
        <row r="1700">
          <cell r="A1700" t="str">
            <v>Greece-L3T5-F-Y55T64</v>
          </cell>
          <cell r="B1700" t="str">
            <v>GRC</v>
          </cell>
          <cell r="C1700" t="str">
            <v>Greece</v>
          </cell>
          <cell r="D1700" t="str">
            <v>2015</v>
          </cell>
          <cell r="E1700" t="str">
            <v>FTFY_EARNERS</v>
          </cell>
          <cell r="F1700" t="str">
            <v>L3T5</v>
          </cell>
          <cell r="G1700" t="str">
            <v>F</v>
          </cell>
          <cell r="H1700" t="str">
            <v>Y55T64</v>
          </cell>
          <cell r="I1700" t="str">
            <v>EUR</v>
          </cell>
          <cell r="J1700">
            <v>11100.75390625</v>
          </cell>
          <cell r="K1700" t="str">
            <v>Sample Survey</v>
          </cell>
        </row>
        <row r="1701">
          <cell r="A1701" t="str">
            <v>Greece-L3T5-M-Y25T34</v>
          </cell>
          <cell r="B1701" t="str">
            <v>GRC</v>
          </cell>
          <cell r="C1701" t="str">
            <v>Greece</v>
          </cell>
          <cell r="D1701" t="str">
            <v>2015</v>
          </cell>
          <cell r="E1701" t="str">
            <v>FTFY_EARNERS</v>
          </cell>
          <cell r="F1701" t="str">
            <v>L3T5</v>
          </cell>
          <cell r="G1701" t="str">
            <v>M</v>
          </cell>
          <cell r="H1701" t="str">
            <v>Y25T34</v>
          </cell>
          <cell r="I1701" t="str">
            <v>EUR</v>
          </cell>
          <cell r="J1701">
            <v>10610.89453125</v>
          </cell>
          <cell r="K1701" t="str">
            <v>Sample Survey</v>
          </cell>
        </row>
        <row r="1702">
          <cell r="A1702" t="str">
            <v>Greece-L3T5-M-Y25T64</v>
          </cell>
          <cell r="B1702" t="str">
            <v>GRC</v>
          </cell>
          <cell r="C1702" t="str">
            <v>Greece</v>
          </cell>
          <cell r="D1702" t="str">
            <v>2015</v>
          </cell>
          <cell r="E1702" t="str">
            <v>FTFY_EARNERS</v>
          </cell>
          <cell r="F1702" t="str">
            <v>L3T5</v>
          </cell>
          <cell r="G1702" t="str">
            <v>M</v>
          </cell>
          <cell r="H1702" t="str">
            <v>Y25T64</v>
          </cell>
          <cell r="I1702" t="str">
            <v>EUR</v>
          </cell>
          <cell r="J1702">
            <v>12860.5703125</v>
          </cell>
          <cell r="K1702" t="str">
            <v>Sample Survey</v>
          </cell>
        </row>
        <row r="1703">
          <cell r="A1703" t="str">
            <v>Greece-L3T5-M-Y35T44</v>
          </cell>
          <cell r="B1703" t="str">
            <v>GRC</v>
          </cell>
          <cell r="C1703" t="str">
            <v>Greece</v>
          </cell>
          <cell r="D1703" t="str">
            <v>2015</v>
          </cell>
          <cell r="E1703" t="str">
            <v>FTFY_EARNERS</v>
          </cell>
          <cell r="F1703" t="str">
            <v>L3T5</v>
          </cell>
          <cell r="G1703" t="str">
            <v>M</v>
          </cell>
          <cell r="H1703" t="str">
            <v>Y35T44</v>
          </cell>
          <cell r="I1703" t="str">
            <v>EUR</v>
          </cell>
          <cell r="J1703">
            <v>11740.333984375</v>
          </cell>
          <cell r="K1703" t="str">
            <v>Sample Survey</v>
          </cell>
        </row>
        <row r="1704">
          <cell r="A1704" t="str">
            <v>Greece-L3T5-M-Y45T54</v>
          </cell>
          <cell r="B1704" t="str">
            <v>GRC</v>
          </cell>
          <cell r="C1704" t="str">
            <v>Greece</v>
          </cell>
          <cell r="D1704" t="str">
            <v>2015</v>
          </cell>
          <cell r="E1704" t="str">
            <v>FTFY_EARNERS</v>
          </cell>
          <cell r="F1704" t="str">
            <v>L3T5</v>
          </cell>
          <cell r="G1704" t="str">
            <v>M</v>
          </cell>
          <cell r="H1704" t="str">
            <v>Y45T54</v>
          </cell>
          <cell r="I1704" t="str">
            <v>EUR</v>
          </cell>
          <cell r="J1704">
            <v>14472.6572265625</v>
          </cell>
          <cell r="K1704" t="str">
            <v>Sample Survey</v>
          </cell>
        </row>
        <row r="1705">
          <cell r="A1705" t="str">
            <v>Greece-L3T5-M-Y55T64</v>
          </cell>
          <cell r="B1705" t="str">
            <v>GRC</v>
          </cell>
          <cell r="C1705" t="str">
            <v>Greece</v>
          </cell>
          <cell r="D1705" t="str">
            <v>2015</v>
          </cell>
          <cell r="E1705" t="str">
            <v>FTFY_EARNERS</v>
          </cell>
          <cell r="F1705" t="str">
            <v>L3T5</v>
          </cell>
          <cell r="G1705" t="str">
            <v>M</v>
          </cell>
          <cell r="H1705" t="str">
            <v>Y55T64</v>
          </cell>
          <cell r="I1705" t="str">
            <v>EUR</v>
          </cell>
          <cell r="J1705">
            <v>17608.30859375</v>
          </cell>
          <cell r="K1705" t="str">
            <v>Sample Survey</v>
          </cell>
        </row>
        <row r="1706">
          <cell r="A1706" t="str">
            <v>Greece-L3T5-T-Y25T34</v>
          </cell>
          <cell r="B1706" t="str">
            <v>GRC</v>
          </cell>
          <cell r="C1706" t="str">
            <v>Greece</v>
          </cell>
          <cell r="D1706" t="str">
            <v>2015</v>
          </cell>
          <cell r="E1706" t="str">
            <v>FTFY_EARNERS</v>
          </cell>
          <cell r="F1706" t="str">
            <v>L3T5</v>
          </cell>
          <cell r="G1706" t="str">
            <v>T</v>
          </cell>
          <cell r="H1706" t="str">
            <v>Y25T34</v>
          </cell>
          <cell r="I1706" t="str">
            <v>EUR</v>
          </cell>
          <cell r="J1706">
            <v>10199.134765625</v>
          </cell>
          <cell r="K1706" t="str">
            <v>Sample Survey</v>
          </cell>
        </row>
        <row r="1707">
          <cell r="A1707" t="str">
            <v>Greece-L3T5-T-Y25T64</v>
          </cell>
          <cell r="B1707" t="str">
            <v>GRC</v>
          </cell>
          <cell r="C1707" t="str">
            <v>Greece</v>
          </cell>
          <cell r="D1707" t="str">
            <v>2015</v>
          </cell>
          <cell r="E1707" t="str">
            <v>FTFY_EARNERS</v>
          </cell>
          <cell r="F1707" t="str">
            <v>L3T5</v>
          </cell>
          <cell r="G1707" t="str">
            <v>T</v>
          </cell>
          <cell r="H1707" t="str">
            <v>Y25T64</v>
          </cell>
          <cell r="I1707" t="str">
            <v>EUR</v>
          </cell>
          <cell r="J1707">
            <v>12037.189453125</v>
          </cell>
          <cell r="K1707" t="str">
            <v>Sample Survey</v>
          </cell>
        </row>
        <row r="1708">
          <cell r="A1708" t="str">
            <v>Greece-L3T5-T-Y35T44</v>
          </cell>
          <cell r="B1708" t="str">
            <v>GRC</v>
          </cell>
          <cell r="C1708" t="str">
            <v>Greece</v>
          </cell>
          <cell r="D1708" t="str">
            <v>2015</v>
          </cell>
          <cell r="E1708" t="str">
            <v>FTFY_EARNERS</v>
          </cell>
          <cell r="F1708" t="str">
            <v>L3T5</v>
          </cell>
          <cell r="G1708" t="str">
            <v>T</v>
          </cell>
          <cell r="H1708" t="str">
            <v>Y35T44</v>
          </cell>
          <cell r="I1708" t="str">
            <v>EUR</v>
          </cell>
          <cell r="J1708">
            <v>11353.2353515625</v>
          </cell>
          <cell r="K1708" t="str">
            <v>Sample Survey</v>
          </cell>
        </row>
        <row r="1709">
          <cell r="A1709" t="str">
            <v>Greece-L3T5-T-Y45T54</v>
          </cell>
          <cell r="B1709" t="str">
            <v>GRC</v>
          </cell>
          <cell r="C1709" t="str">
            <v>Greece</v>
          </cell>
          <cell r="D1709" t="str">
            <v>2015</v>
          </cell>
          <cell r="E1709" t="str">
            <v>FTFY_EARNERS</v>
          </cell>
          <cell r="F1709" t="str">
            <v>L3T5</v>
          </cell>
          <cell r="G1709" t="str">
            <v>T</v>
          </cell>
          <cell r="H1709" t="str">
            <v>Y45T54</v>
          </cell>
          <cell r="I1709" t="str">
            <v>EUR</v>
          </cell>
          <cell r="J1709">
            <v>13137.453125</v>
          </cell>
          <cell r="K1709" t="str">
            <v>Sample Survey</v>
          </cell>
        </row>
        <row r="1710">
          <cell r="A1710" t="str">
            <v>Greece-L3T5-T-Y55T64</v>
          </cell>
          <cell r="B1710" t="str">
            <v>GRC</v>
          </cell>
          <cell r="C1710" t="str">
            <v>Greece</v>
          </cell>
          <cell r="D1710" t="str">
            <v>2015</v>
          </cell>
          <cell r="E1710" t="str">
            <v>FTFY_EARNERS</v>
          </cell>
          <cell r="F1710" t="str">
            <v>L3T5</v>
          </cell>
          <cell r="G1710" t="str">
            <v>T</v>
          </cell>
          <cell r="H1710" t="str">
            <v>Y55T64</v>
          </cell>
          <cell r="I1710" t="str">
            <v>EUR</v>
          </cell>
          <cell r="J1710">
            <v>15514.65625</v>
          </cell>
          <cell r="K1710" t="str">
            <v>Sample Survey</v>
          </cell>
        </row>
        <row r="1711">
          <cell r="A1711" t="str">
            <v>Greece-L4-F-Y25T34</v>
          </cell>
          <cell r="B1711" t="str">
            <v>GRC</v>
          </cell>
          <cell r="C1711" t="str">
            <v>Greece</v>
          </cell>
          <cell r="D1711" t="str">
            <v>2015</v>
          </cell>
          <cell r="E1711" t="str">
            <v>FTFY_EARNERS</v>
          </cell>
          <cell r="F1711" t="str">
            <v>L4</v>
          </cell>
          <cell r="G1711" t="str">
            <v>F</v>
          </cell>
          <cell r="H1711" t="str">
            <v>Y25T34</v>
          </cell>
          <cell r="I1711" t="str">
            <v>EUR</v>
          </cell>
          <cell r="J1711">
            <v>9183.1728515625</v>
          </cell>
          <cell r="K1711" t="str">
            <v>Sample Survey</v>
          </cell>
        </row>
        <row r="1712">
          <cell r="A1712" t="str">
            <v>Greece-L4-F-Y25T64</v>
          </cell>
          <cell r="B1712" t="str">
            <v>GRC</v>
          </cell>
          <cell r="C1712" t="str">
            <v>Greece</v>
          </cell>
          <cell r="D1712" t="str">
            <v>2015</v>
          </cell>
          <cell r="E1712" t="str">
            <v>FTFY_EARNERS</v>
          </cell>
          <cell r="F1712" t="str">
            <v>L4</v>
          </cell>
          <cell r="G1712" t="str">
            <v>F</v>
          </cell>
          <cell r="H1712" t="str">
            <v>Y25T64</v>
          </cell>
          <cell r="I1712" t="str">
            <v>EUR</v>
          </cell>
          <cell r="J1712">
            <v>10902.9736328125</v>
          </cell>
          <cell r="K1712" t="str">
            <v>Sample Survey</v>
          </cell>
        </row>
        <row r="1713">
          <cell r="A1713" t="str">
            <v>Greece-L4-F-Y35T44</v>
          </cell>
          <cell r="B1713" t="str">
            <v>GRC</v>
          </cell>
          <cell r="C1713" t="str">
            <v>Greece</v>
          </cell>
          <cell r="D1713" t="str">
            <v>2015</v>
          </cell>
          <cell r="E1713" t="str">
            <v>FTFY_EARNERS</v>
          </cell>
          <cell r="F1713" t="str">
            <v>L4</v>
          </cell>
          <cell r="G1713" t="str">
            <v>F</v>
          </cell>
          <cell r="H1713" t="str">
            <v>Y35T44</v>
          </cell>
          <cell r="I1713" t="str">
            <v>EUR</v>
          </cell>
          <cell r="J1713">
            <v>11700.56640625</v>
          </cell>
          <cell r="K1713" t="str">
            <v>Sample Survey</v>
          </cell>
        </row>
        <row r="1714">
          <cell r="A1714" t="str">
            <v>Greece-L4-F-Y45T54</v>
          </cell>
          <cell r="B1714" t="str">
            <v>GRC</v>
          </cell>
          <cell r="C1714" t="str">
            <v>Greece</v>
          </cell>
          <cell r="D1714" t="str">
            <v>2015</v>
          </cell>
          <cell r="E1714" t="str">
            <v>FTFY_EARNERS</v>
          </cell>
          <cell r="F1714" t="str">
            <v>L4</v>
          </cell>
          <cell r="G1714" t="str">
            <v>F</v>
          </cell>
          <cell r="H1714" t="str">
            <v>Y45T54</v>
          </cell>
          <cell r="I1714" t="str">
            <v>EUR</v>
          </cell>
          <cell r="J1714">
            <v>12162.1533203125</v>
          </cell>
          <cell r="K1714" t="str">
            <v>Sample Survey</v>
          </cell>
        </row>
        <row r="1715">
          <cell r="A1715" t="str">
            <v>Greece-L4-F-Y55T64</v>
          </cell>
          <cell r="B1715" t="str">
            <v>GRC</v>
          </cell>
          <cell r="C1715" t="str">
            <v>Greece</v>
          </cell>
          <cell r="D1715" t="str">
            <v>2015</v>
          </cell>
          <cell r="E1715" t="str">
            <v>FTFY_EARNERS</v>
          </cell>
          <cell r="F1715" t="str">
            <v>L4</v>
          </cell>
          <cell r="G1715" t="str">
            <v>F</v>
          </cell>
          <cell r="H1715" t="str">
            <v>Y55T64</v>
          </cell>
          <cell r="I1715" t="str">
            <v>EUR</v>
          </cell>
          <cell r="J1715">
            <v>11203.06640625</v>
          </cell>
          <cell r="K1715" t="str">
            <v>Sample Survey</v>
          </cell>
        </row>
        <row r="1716">
          <cell r="A1716" t="str">
            <v>Greece-L4-M-Y25T34</v>
          </cell>
          <cell r="B1716" t="str">
            <v>GRC</v>
          </cell>
          <cell r="C1716" t="str">
            <v>Greece</v>
          </cell>
          <cell r="D1716" t="str">
            <v>2015</v>
          </cell>
          <cell r="E1716" t="str">
            <v>FTFY_EARNERS</v>
          </cell>
          <cell r="F1716" t="str">
            <v>L4</v>
          </cell>
          <cell r="G1716" t="str">
            <v>M</v>
          </cell>
          <cell r="H1716" t="str">
            <v>Y25T34</v>
          </cell>
          <cell r="I1716" t="str">
            <v>EUR</v>
          </cell>
          <cell r="J1716">
            <v>11458.5634765625</v>
          </cell>
          <cell r="K1716" t="str">
            <v>Sample Survey</v>
          </cell>
        </row>
        <row r="1717">
          <cell r="A1717" t="str">
            <v>Greece-L4-M-Y25T64</v>
          </cell>
          <cell r="B1717" t="str">
            <v>GRC</v>
          </cell>
          <cell r="C1717" t="str">
            <v>Greece</v>
          </cell>
          <cell r="D1717" t="str">
            <v>2015</v>
          </cell>
          <cell r="E1717" t="str">
            <v>FTFY_EARNERS</v>
          </cell>
          <cell r="F1717" t="str">
            <v>L4</v>
          </cell>
          <cell r="G1717" t="str">
            <v>M</v>
          </cell>
          <cell r="H1717" t="str">
            <v>Y25T64</v>
          </cell>
          <cell r="I1717" t="str">
            <v>EUR</v>
          </cell>
          <cell r="J1717">
            <v>12622.224609375</v>
          </cell>
          <cell r="K1717" t="str">
            <v>Sample Survey</v>
          </cell>
        </row>
        <row r="1718">
          <cell r="A1718" t="str">
            <v>Greece-L4-M-Y35T44</v>
          </cell>
          <cell r="B1718" t="str">
            <v>GRC</v>
          </cell>
          <cell r="C1718" t="str">
            <v>Greece</v>
          </cell>
          <cell r="D1718" t="str">
            <v>2015</v>
          </cell>
          <cell r="E1718" t="str">
            <v>FTFY_EARNERS</v>
          </cell>
          <cell r="F1718" t="str">
            <v>L4</v>
          </cell>
          <cell r="G1718" t="str">
            <v>M</v>
          </cell>
          <cell r="H1718" t="str">
            <v>Y35T44</v>
          </cell>
          <cell r="I1718" t="str">
            <v>EUR</v>
          </cell>
          <cell r="J1718">
            <v>12739.0478515625</v>
          </cell>
          <cell r="K1718" t="str">
            <v>Sample Survey</v>
          </cell>
        </row>
        <row r="1719">
          <cell r="A1719" t="str">
            <v>Greece-L4-M-Y45T54</v>
          </cell>
          <cell r="B1719" t="str">
            <v>GRC</v>
          </cell>
          <cell r="C1719" t="str">
            <v>Greece</v>
          </cell>
          <cell r="D1719" t="str">
            <v>2015</v>
          </cell>
          <cell r="E1719" t="str">
            <v>FTFY_EARNERS</v>
          </cell>
          <cell r="F1719" t="str">
            <v>L4</v>
          </cell>
          <cell r="G1719" t="str">
            <v>M</v>
          </cell>
          <cell r="H1719" t="str">
            <v>Y45T54</v>
          </cell>
          <cell r="I1719" t="str">
            <v>EUR</v>
          </cell>
          <cell r="J1719">
            <v>14586.4013671875</v>
          </cell>
          <cell r="K1719" t="str">
            <v>Sample Survey</v>
          </cell>
        </row>
        <row r="1720">
          <cell r="A1720" t="str">
            <v>Greece-L4-M-Y55T64</v>
          </cell>
          <cell r="B1720" t="str">
            <v>GRC</v>
          </cell>
          <cell r="C1720" t="str">
            <v>Greece</v>
          </cell>
          <cell r="D1720" t="str">
            <v>2015</v>
          </cell>
          <cell r="E1720" t="str">
            <v>FTFY_EARNERS</v>
          </cell>
          <cell r="F1720" t="str">
            <v>L4</v>
          </cell>
          <cell r="G1720" t="str">
            <v>M</v>
          </cell>
          <cell r="H1720" t="str">
            <v>Y55T64</v>
          </cell>
          <cell r="I1720" t="str">
            <v>EUR</v>
          </cell>
          <cell r="J1720">
            <v>11719.107421875</v>
          </cell>
          <cell r="K1720" t="str">
            <v>Sample Survey</v>
          </cell>
        </row>
        <row r="1721">
          <cell r="A1721" t="str">
            <v>Greece-L4-T-Y25T34</v>
          </cell>
          <cell r="B1721" t="str">
            <v>GRC</v>
          </cell>
          <cell r="C1721" t="str">
            <v>Greece</v>
          </cell>
          <cell r="D1721" t="str">
            <v>2015</v>
          </cell>
          <cell r="E1721" t="str">
            <v>FTFY_EARNERS</v>
          </cell>
          <cell r="F1721" t="str">
            <v>L4</v>
          </cell>
          <cell r="G1721" t="str">
            <v>T</v>
          </cell>
          <cell r="H1721" t="str">
            <v>Y25T34</v>
          </cell>
          <cell r="I1721" t="str">
            <v>EUR</v>
          </cell>
          <cell r="J1721">
            <v>10440.958984375</v>
          </cell>
          <cell r="K1721" t="str">
            <v>Sample Survey</v>
          </cell>
        </row>
        <row r="1722">
          <cell r="A1722" t="str">
            <v>Greece-L4-T-Y25T64</v>
          </cell>
          <cell r="B1722" t="str">
            <v>GRC</v>
          </cell>
          <cell r="C1722" t="str">
            <v>Greece</v>
          </cell>
          <cell r="D1722" t="str">
            <v>2015</v>
          </cell>
          <cell r="E1722" t="str">
            <v>FTFY_EARNERS</v>
          </cell>
          <cell r="F1722" t="str">
            <v>L4</v>
          </cell>
          <cell r="G1722" t="str">
            <v>T</v>
          </cell>
          <cell r="H1722" t="str">
            <v>Y25T64</v>
          </cell>
          <cell r="I1722" t="str">
            <v>EUR</v>
          </cell>
          <cell r="J1722">
            <v>11847.326171875</v>
          </cell>
          <cell r="K1722" t="str">
            <v>Sample Survey</v>
          </cell>
        </row>
        <row r="1723">
          <cell r="A1723" t="str">
            <v>Greece-L4-T-Y35T44</v>
          </cell>
          <cell r="B1723" t="str">
            <v>GRC</v>
          </cell>
          <cell r="C1723" t="str">
            <v>Greece</v>
          </cell>
          <cell r="D1723" t="str">
            <v>2015</v>
          </cell>
          <cell r="E1723" t="str">
            <v>FTFY_EARNERS</v>
          </cell>
          <cell r="F1723" t="str">
            <v>L4</v>
          </cell>
          <cell r="G1723" t="str">
            <v>T</v>
          </cell>
          <cell r="H1723" t="str">
            <v>Y35T44</v>
          </cell>
          <cell r="I1723" t="str">
            <v>EUR</v>
          </cell>
          <cell r="J1723">
            <v>12227.703125</v>
          </cell>
          <cell r="K1723" t="str">
            <v>Sample Survey</v>
          </cell>
        </row>
        <row r="1724">
          <cell r="A1724" t="str">
            <v>Greece-L4-T-Y45T54</v>
          </cell>
          <cell r="B1724" t="str">
            <v>GRC</v>
          </cell>
          <cell r="C1724" t="str">
            <v>Greece</v>
          </cell>
          <cell r="D1724" t="str">
            <v>2015</v>
          </cell>
          <cell r="E1724" t="str">
            <v>FTFY_EARNERS</v>
          </cell>
          <cell r="F1724" t="str">
            <v>L4</v>
          </cell>
          <cell r="G1724" t="str">
            <v>T</v>
          </cell>
          <cell r="H1724" t="str">
            <v>Y45T54</v>
          </cell>
          <cell r="I1724" t="str">
            <v>EUR</v>
          </cell>
          <cell r="J1724">
            <v>13720.45703125</v>
          </cell>
          <cell r="K1724" t="str">
            <v>Sample Survey</v>
          </cell>
        </row>
        <row r="1725">
          <cell r="A1725" t="str">
            <v>Greece-L4-T-Y55T64</v>
          </cell>
          <cell r="B1725" t="str">
            <v>GRC</v>
          </cell>
          <cell r="C1725" t="str">
            <v>Greece</v>
          </cell>
          <cell r="D1725" t="str">
            <v>2015</v>
          </cell>
          <cell r="E1725" t="str">
            <v>FTFY_EARNERS</v>
          </cell>
          <cell r="F1725" t="str">
            <v>L4</v>
          </cell>
          <cell r="G1725" t="str">
            <v>T</v>
          </cell>
          <cell r="H1725" t="str">
            <v>Y55T64</v>
          </cell>
          <cell r="I1725" t="str">
            <v>EUR</v>
          </cell>
          <cell r="J1725">
            <v>11505.3798828125</v>
          </cell>
          <cell r="K1725" t="str">
            <v>Sample Survey</v>
          </cell>
        </row>
        <row r="1726">
          <cell r="A1726" t="str">
            <v>Greece-L5-F-Y25T34</v>
          </cell>
          <cell r="B1726" t="str">
            <v>GRC</v>
          </cell>
          <cell r="C1726" t="str">
            <v>Greece</v>
          </cell>
          <cell r="D1726" t="str">
            <v>2015</v>
          </cell>
          <cell r="E1726" t="str">
            <v>FTFY_EARNERS</v>
          </cell>
          <cell r="F1726" t="str">
            <v>L5</v>
          </cell>
          <cell r="G1726" t="str">
            <v>F</v>
          </cell>
          <cell r="H1726" t="str">
            <v>Y25T34</v>
          </cell>
          <cell r="I1726" t="str">
            <v>EUR</v>
          </cell>
          <cell r="J1726">
            <v>11418.48828125</v>
          </cell>
          <cell r="K1726" t="str">
            <v>Sample Survey</v>
          </cell>
        </row>
        <row r="1727">
          <cell r="A1727" t="str">
            <v>Greece-L5-F-Y25T64</v>
          </cell>
          <cell r="B1727" t="str">
            <v>GRC</v>
          </cell>
          <cell r="C1727" t="str">
            <v>Greece</v>
          </cell>
          <cell r="D1727" t="str">
            <v>2015</v>
          </cell>
          <cell r="E1727" t="str">
            <v>FTFY_EARNERS</v>
          </cell>
          <cell r="F1727" t="str">
            <v>L5</v>
          </cell>
          <cell r="G1727" t="str">
            <v>F</v>
          </cell>
          <cell r="H1727" t="str">
            <v>Y25T64</v>
          </cell>
          <cell r="I1727" t="str">
            <v>EUR</v>
          </cell>
          <cell r="J1727">
            <v>11494.373046875</v>
          </cell>
          <cell r="K1727" t="str">
            <v>Sample Survey</v>
          </cell>
        </row>
        <row r="1728">
          <cell r="A1728" t="str">
            <v>Greece-L5-F-Y35T44</v>
          </cell>
          <cell r="B1728" t="str">
            <v>GRC</v>
          </cell>
          <cell r="C1728" t="str">
            <v>Greece</v>
          </cell>
          <cell r="D1728" t="str">
            <v>2015</v>
          </cell>
          <cell r="E1728" t="str">
            <v>FTFY_EARNERS</v>
          </cell>
          <cell r="F1728" t="str">
            <v>L5</v>
          </cell>
          <cell r="G1728" t="str">
            <v>F</v>
          </cell>
          <cell r="H1728" t="str">
            <v>Y35T44</v>
          </cell>
          <cell r="I1728" t="str">
            <v>EUR</v>
          </cell>
          <cell r="J1728">
            <v>12012.2314453125</v>
          </cell>
          <cell r="K1728" t="str">
            <v>Sample Survey</v>
          </cell>
        </row>
        <row r="1729">
          <cell r="A1729" t="str">
            <v>Greece-L5-F-Y45T54</v>
          </cell>
          <cell r="B1729" t="str">
            <v>GRC</v>
          </cell>
          <cell r="C1729" t="str">
            <v>Greece</v>
          </cell>
          <cell r="D1729" t="str">
            <v>2015</v>
          </cell>
          <cell r="E1729" t="str">
            <v>FTFY_EARNERS</v>
          </cell>
          <cell r="F1729" t="str">
            <v>L5</v>
          </cell>
          <cell r="G1729" t="str">
            <v>F</v>
          </cell>
          <cell r="H1729" t="str">
            <v>Y45T54</v>
          </cell>
          <cell r="I1729" t="str">
            <v>EUR</v>
          </cell>
          <cell r="J1729">
            <v>11207.5302734375</v>
          </cell>
          <cell r="K1729" t="str">
            <v>Sample Survey</v>
          </cell>
        </row>
        <row r="1730">
          <cell r="A1730" t="str">
            <v>Greece-L5-F-Y55T64</v>
          </cell>
          <cell r="B1730" t="str">
            <v>GRC</v>
          </cell>
          <cell r="C1730" t="str">
            <v>Greece</v>
          </cell>
          <cell r="D1730" t="str">
            <v>2015</v>
          </cell>
          <cell r="E1730" t="str">
            <v>FTFY_EARNERS</v>
          </cell>
          <cell r="F1730" t="str">
            <v>L5</v>
          </cell>
          <cell r="G1730" t="str">
            <v>F</v>
          </cell>
          <cell r="H1730" t="str">
            <v>Y55T64</v>
          </cell>
          <cell r="I1730" t="str">
            <v>EUR</v>
          </cell>
          <cell r="J1730">
            <v>11314.4326171875</v>
          </cell>
          <cell r="K1730" t="str">
            <v>Sample Survey</v>
          </cell>
        </row>
        <row r="1731">
          <cell r="A1731" t="str">
            <v>Greece-L5-M-Y25T34</v>
          </cell>
          <cell r="B1731" t="str">
            <v>GRC</v>
          </cell>
          <cell r="C1731" t="str">
            <v>Greece</v>
          </cell>
          <cell r="D1731" t="str">
            <v>2015</v>
          </cell>
          <cell r="E1731" t="str">
            <v>FTFY_EARNERS</v>
          </cell>
          <cell r="F1731" t="str">
            <v>L5</v>
          </cell>
          <cell r="G1731" t="str">
            <v>M</v>
          </cell>
          <cell r="H1731" t="str">
            <v>Y25T34</v>
          </cell>
          <cell r="I1731" t="str">
            <v>EUR</v>
          </cell>
          <cell r="J1731">
            <v>12658.3525390625</v>
          </cell>
          <cell r="K1731" t="str">
            <v>Sample Survey</v>
          </cell>
        </row>
        <row r="1732">
          <cell r="A1732" t="str">
            <v>Greece-L5-M-Y25T64</v>
          </cell>
          <cell r="B1732" t="str">
            <v>GRC</v>
          </cell>
          <cell r="C1732" t="str">
            <v>Greece</v>
          </cell>
          <cell r="D1732" t="str">
            <v>2015</v>
          </cell>
          <cell r="E1732" t="str">
            <v>FTFY_EARNERS</v>
          </cell>
          <cell r="F1732" t="str">
            <v>L5</v>
          </cell>
          <cell r="G1732" t="str">
            <v>M</v>
          </cell>
          <cell r="H1732" t="str">
            <v>Y25T64</v>
          </cell>
          <cell r="I1732" t="str">
            <v>EUR</v>
          </cell>
          <cell r="J1732">
            <v>14830.109375</v>
          </cell>
          <cell r="K1732" t="str">
            <v>Sample Survey</v>
          </cell>
        </row>
        <row r="1733">
          <cell r="A1733" t="str">
            <v>Greece-L5-M-Y35T44</v>
          </cell>
          <cell r="B1733" t="str">
            <v>GRC</v>
          </cell>
          <cell r="C1733" t="str">
            <v>Greece</v>
          </cell>
          <cell r="D1733" t="str">
            <v>2015</v>
          </cell>
          <cell r="E1733" t="str">
            <v>FTFY_EARNERS</v>
          </cell>
          <cell r="F1733" t="str">
            <v>L5</v>
          </cell>
          <cell r="G1733" t="str">
            <v>M</v>
          </cell>
          <cell r="H1733" t="str">
            <v>Y35T44</v>
          </cell>
          <cell r="I1733" t="str">
            <v>EUR</v>
          </cell>
          <cell r="J1733">
            <v>12578.90625</v>
          </cell>
          <cell r="K1733" t="str">
            <v>Sample Survey</v>
          </cell>
        </row>
        <row r="1734">
          <cell r="A1734" t="str">
            <v>Greece-L5-M-Y45T54</v>
          </cell>
          <cell r="B1734" t="str">
            <v>GRC</v>
          </cell>
          <cell r="C1734" t="str">
            <v>Greece</v>
          </cell>
          <cell r="D1734" t="str">
            <v>2015</v>
          </cell>
          <cell r="E1734" t="str">
            <v>FTFY_EARNERS</v>
          </cell>
          <cell r="F1734" t="str">
            <v>L5</v>
          </cell>
          <cell r="G1734" t="str">
            <v>M</v>
          </cell>
          <cell r="H1734" t="str">
            <v>Y45T54</v>
          </cell>
          <cell r="I1734" t="str">
            <v>EUR</v>
          </cell>
          <cell r="J1734">
            <v>19911.154296875</v>
          </cell>
          <cell r="K1734" t="str">
            <v>Sample Survey</v>
          </cell>
        </row>
        <row r="1735">
          <cell r="A1735" t="str">
            <v>Greece-L5-M-Y55T64</v>
          </cell>
          <cell r="B1735" t="str">
            <v>GRC</v>
          </cell>
          <cell r="C1735" t="str">
            <v>Greece</v>
          </cell>
          <cell r="D1735" t="str">
            <v>2015</v>
          </cell>
          <cell r="E1735" t="str">
            <v>FTFY_EARNERS</v>
          </cell>
          <cell r="F1735" t="str">
            <v>L5</v>
          </cell>
          <cell r="G1735" t="str">
            <v>M</v>
          </cell>
          <cell r="H1735" t="str">
            <v>Y55T64</v>
          </cell>
          <cell r="I1735" t="str">
            <v>EUR</v>
          </cell>
          <cell r="J1735">
            <v>13729.1669921875</v>
          </cell>
          <cell r="K1735" t="str">
            <v>Sample Survey</v>
          </cell>
        </row>
        <row r="1736">
          <cell r="A1736" t="str">
            <v>Greece-L5-T-Y25T34</v>
          </cell>
          <cell r="B1736" t="str">
            <v>GRC</v>
          </cell>
          <cell r="C1736" t="str">
            <v>Greece</v>
          </cell>
          <cell r="D1736" t="str">
            <v>2015</v>
          </cell>
          <cell r="E1736" t="str">
            <v>FTFY_EARNERS</v>
          </cell>
          <cell r="F1736" t="str">
            <v>L5</v>
          </cell>
          <cell r="G1736" t="str">
            <v>T</v>
          </cell>
          <cell r="H1736" t="str">
            <v>Y25T34</v>
          </cell>
          <cell r="I1736" t="str">
            <v>EUR</v>
          </cell>
          <cell r="J1736">
            <v>12549.2939453125</v>
          </cell>
          <cell r="K1736" t="str">
            <v>Sample Survey</v>
          </cell>
        </row>
        <row r="1737">
          <cell r="A1737" t="str">
            <v>Greece-L5-T-Y25T64</v>
          </cell>
          <cell r="B1737" t="str">
            <v>GRC</v>
          </cell>
          <cell r="C1737" t="str">
            <v>Greece</v>
          </cell>
          <cell r="D1737" t="str">
            <v>2015</v>
          </cell>
          <cell r="E1737" t="str">
            <v>FTFY_EARNERS</v>
          </cell>
          <cell r="F1737" t="str">
            <v>L5</v>
          </cell>
          <cell r="G1737" t="str">
            <v>T</v>
          </cell>
          <cell r="H1737" t="str">
            <v>Y25T64</v>
          </cell>
          <cell r="I1737" t="str">
            <v>EUR</v>
          </cell>
          <cell r="J1737">
            <v>14160.7568359375</v>
          </cell>
          <cell r="K1737" t="str">
            <v>Sample Survey</v>
          </cell>
        </row>
        <row r="1738">
          <cell r="A1738" t="str">
            <v>Greece-L5-T-Y35T44</v>
          </cell>
          <cell r="B1738" t="str">
            <v>GRC</v>
          </cell>
          <cell r="C1738" t="str">
            <v>Greece</v>
          </cell>
          <cell r="D1738" t="str">
            <v>2015</v>
          </cell>
          <cell r="E1738" t="str">
            <v>FTFY_EARNERS</v>
          </cell>
          <cell r="F1738" t="str">
            <v>L5</v>
          </cell>
          <cell r="G1738" t="str">
            <v>T</v>
          </cell>
          <cell r="H1738" t="str">
            <v>Y35T44</v>
          </cell>
          <cell r="I1738" t="str">
            <v>EUR</v>
          </cell>
          <cell r="J1738">
            <v>12486.29296875</v>
          </cell>
          <cell r="K1738" t="str">
            <v>Sample Survey</v>
          </cell>
        </row>
        <row r="1739">
          <cell r="A1739" t="str">
            <v>Greece-L5-T-Y45T54</v>
          </cell>
          <cell r="B1739" t="str">
            <v>GRC</v>
          </cell>
          <cell r="C1739" t="str">
            <v>Greece</v>
          </cell>
          <cell r="D1739" t="str">
            <v>2015</v>
          </cell>
          <cell r="E1739" t="str">
            <v>FTFY_EARNERS</v>
          </cell>
          <cell r="F1739" t="str">
            <v>L5</v>
          </cell>
          <cell r="G1739" t="str">
            <v>T</v>
          </cell>
          <cell r="H1739" t="str">
            <v>Y45T54</v>
          </cell>
          <cell r="I1739" t="str">
            <v>EUR</v>
          </cell>
          <cell r="J1739">
            <v>17109.853515625</v>
          </cell>
          <cell r="K1739" t="str">
            <v>Sample Survey</v>
          </cell>
        </row>
        <row r="1740">
          <cell r="A1740" t="str">
            <v>Greece-L5-T-Y55T64</v>
          </cell>
          <cell r="B1740" t="str">
            <v>GRC</v>
          </cell>
          <cell r="C1740" t="str">
            <v>Greece</v>
          </cell>
          <cell r="D1740" t="str">
            <v>2015</v>
          </cell>
          <cell r="E1740" t="str">
            <v>FTFY_EARNERS</v>
          </cell>
          <cell r="F1740" t="str">
            <v>L5</v>
          </cell>
          <cell r="G1740" t="str">
            <v>T</v>
          </cell>
          <cell r="H1740" t="str">
            <v>Y55T64</v>
          </cell>
          <cell r="I1740" t="str">
            <v>EUR</v>
          </cell>
          <cell r="J1740">
            <v>13456.7353515625</v>
          </cell>
          <cell r="K1740" t="str">
            <v>Sample Survey</v>
          </cell>
        </row>
        <row r="1741">
          <cell r="A1741" t="str">
            <v>Greece-L5T8-F-Y25T34</v>
          </cell>
          <cell r="B1741" t="str">
            <v>GRC</v>
          </cell>
          <cell r="C1741" t="str">
            <v>Greece</v>
          </cell>
          <cell r="D1741" t="str">
            <v>2015</v>
          </cell>
          <cell r="E1741" t="str">
            <v>FTFY_EARNERS</v>
          </cell>
          <cell r="F1741" t="str">
            <v>L5T8</v>
          </cell>
          <cell r="G1741" t="str">
            <v>F</v>
          </cell>
          <cell r="H1741" t="str">
            <v>Y25T34</v>
          </cell>
          <cell r="I1741" t="str">
            <v>EUR</v>
          </cell>
          <cell r="J1741">
            <v>10849.7822265625</v>
          </cell>
          <cell r="K1741" t="str">
            <v>Sample Survey</v>
          </cell>
        </row>
        <row r="1742">
          <cell r="A1742" t="str">
            <v>Greece-L5T8-F-Y25T64</v>
          </cell>
          <cell r="B1742" t="str">
            <v>GRC</v>
          </cell>
          <cell r="C1742" t="str">
            <v>Greece</v>
          </cell>
          <cell r="D1742" t="str">
            <v>2015</v>
          </cell>
          <cell r="E1742" t="str">
            <v>FTFY_EARNERS</v>
          </cell>
          <cell r="F1742" t="str">
            <v>L5T8</v>
          </cell>
          <cell r="G1742" t="str">
            <v>F</v>
          </cell>
          <cell r="H1742" t="str">
            <v>Y25T64</v>
          </cell>
          <cell r="I1742" t="str">
            <v>EUR</v>
          </cell>
          <cell r="J1742">
            <v>13225.248046875</v>
          </cell>
          <cell r="K1742" t="str">
            <v>Sample Survey</v>
          </cell>
        </row>
        <row r="1743">
          <cell r="A1743" t="str">
            <v>Greece-L5T8-F-Y35T44</v>
          </cell>
          <cell r="B1743" t="str">
            <v>GRC</v>
          </cell>
          <cell r="C1743" t="str">
            <v>Greece</v>
          </cell>
          <cell r="D1743" t="str">
            <v>2015</v>
          </cell>
          <cell r="E1743" t="str">
            <v>FTFY_EARNERS</v>
          </cell>
          <cell r="F1743" t="str">
            <v>L5T8</v>
          </cell>
          <cell r="G1743" t="str">
            <v>F</v>
          </cell>
          <cell r="H1743" t="str">
            <v>Y35T44</v>
          </cell>
          <cell r="I1743" t="str">
            <v>EUR</v>
          </cell>
          <cell r="J1743">
            <v>13482.1650390625</v>
          </cell>
          <cell r="K1743" t="str">
            <v>Sample Survey</v>
          </cell>
        </row>
        <row r="1744">
          <cell r="A1744" t="str">
            <v>Greece-L5T8-F-Y45T54</v>
          </cell>
          <cell r="B1744" t="str">
            <v>GRC</v>
          </cell>
          <cell r="C1744" t="str">
            <v>Greece</v>
          </cell>
          <cell r="D1744" t="str">
            <v>2015</v>
          </cell>
          <cell r="E1744" t="str">
            <v>FTFY_EARNERS</v>
          </cell>
          <cell r="F1744" t="str">
            <v>L5T8</v>
          </cell>
          <cell r="G1744" t="str">
            <v>F</v>
          </cell>
          <cell r="H1744" t="str">
            <v>Y45T54</v>
          </cell>
          <cell r="I1744" t="str">
            <v>EUR</v>
          </cell>
          <cell r="J1744">
            <v>14919.5029296875</v>
          </cell>
          <cell r="K1744" t="str">
            <v>Sample Survey</v>
          </cell>
        </row>
        <row r="1745">
          <cell r="A1745" t="str">
            <v>Greece-L5T8-F-Y55T64</v>
          </cell>
          <cell r="B1745" t="str">
            <v>GRC</v>
          </cell>
          <cell r="C1745" t="str">
            <v>Greece</v>
          </cell>
          <cell r="D1745" t="str">
            <v>2015</v>
          </cell>
          <cell r="E1745" t="str">
            <v>FTFY_EARNERS</v>
          </cell>
          <cell r="F1745" t="str">
            <v>L5T8</v>
          </cell>
          <cell r="G1745" t="str">
            <v>F</v>
          </cell>
          <cell r="H1745" t="str">
            <v>Y55T64</v>
          </cell>
          <cell r="I1745" t="str">
            <v>EUR</v>
          </cell>
          <cell r="J1745">
            <v>16509.671875</v>
          </cell>
          <cell r="K1745" t="str">
            <v>Sample Survey</v>
          </cell>
        </row>
        <row r="1746">
          <cell r="A1746" t="str">
            <v>Greece-L5T8-M-Y25T34</v>
          </cell>
          <cell r="B1746" t="str">
            <v>GRC</v>
          </cell>
          <cell r="C1746" t="str">
            <v>Greece</v>
          </cell>
          <cell r="D1746" t="str">
            <v>2015</v>
          </cell>
          <cell r="E1746" t="str">
            <v>FTFY_EARNERS</v>
          </cell>
          <cell r="F1746" t="str">
            <v>L5T8</v>
          </cell>
          <cell r="G1746" t="str">
            <v>M</v>
          </cell>
          <cell r="H1746" t="str">
            <v>Y25T34</v>
          </cell>
          <cell r="I1746" t="str">
            <v>EUR</v>
          </cell>
          <cell r="J1746">
            <v>12910.2763671875</v>
          </cell>
          <cell r="K1746" t="str">
            <v>Sample Survey</v>
          </cell>
        </row>
        <row r="1747">
          <cell r="A1747" t="str">
            <v>Greece-L5T8-M-Y25T64</v>
          </cell>
          <cell r="B1747" t="str">
            <v>GRC</v>
          </cell>
          <cell r="C1747" t="str">
            <v>Greece</v>
          </cell>
          <cell r="D1747" t="str">
            <v>2015</v>
          </cell>
          <cell r="E1747" t="str">
            <v>FTFY_EARNERS</v>
          </cell>
          <cell r="F1747" t="str">
            <v>L5T8</v>
          </cell>
          <cell r="G1747" t="str">
            <v>M</v>
          </cell>
          <cell r="H1747" t="str">
            <v>Y25T64</v>
          </cell>
          <cell r="I1747" t="str">
            <v>EUR</v>
          </cell>
          <cell r="J1747">
            <v>18575.283203125</v>
          </cell>
          <cell r="K1747" t="str">
            <v>Sample Survey</v>
          </cell>
        </row>
        <row r="1748">
          <cell r="A1748" t="str">
            <v>Greece-L5T8-M-Y35T44</v>
          </cell>
          <cell r="B1748" t="str">
            <v>GRC</v>
          </cell>
          <cell r="C1748" t="str">
            <v>Greece</v>
          </cell>
          <cell r="D1748" t="str">
            <v>2015</v>
          </cell>
          <cell r="E1748" t="str">
            <v>FTFY_EARNERS</v>
          </cell>
          <cell r="F1748" t="str">
            <v>L5T8</v>
          </cell>
          <cell r="G1748" t="str">
            <v>M</v>
          </cell>
          <cell r="H1748" t="str">
            <v>Y35T44</v>
          </cell>
          <cell r="I1748" t="str">
            <v>EUR</v>
          </cell>
          <cell r="J1748">
            <v>17952.85546875</v>
          </cell>
          <cell r="K1748" t="str">
            <v>Sample Survey</v>
          </cell>
        </row>
        <row r="1749">
          <cell r="A1749" t="str">
            <v>Greece-L5T8-M-Y45T54</v>
          </cell>
          <cell r="B1749" t="str">
            <v>GRC</v>
          </cell>
          <cell r="C1749" t="str">
            <v>Greece</v>
          </cell>
          <cell r="D1749" t="str">
            <v>2015</v>
          </cell>
          <cell r="E1749" t="str">
            <v>FTFY_EARNERS</v>
          </cell>
          <cell r="F1749" t="str">
            <v>L5T8</v>
          </cell>
          <cell r="G1749" t="str">
            <v>M</v>
          </cell>
          <cell r="H1749" t="str">
            <v>Y45T54</v>
          </cell>
          <cell r="I1749" t="str">
            <v>EUR</v>
          </cell>
          <cell r="J1749">
            <v>20711.759765625</v>
          </cell>
          <cell r="K1749" t="str">
            <v>Sample Survey</v>
          </cell>
        </row>
        <row r="1750">
          <cell r="A1750" t="str">
            <v>Greece-L5T8-M-Y55T64</v>
          </cell>
          <cell r="B1750" t="str">
            <v>GRC</v>
          </cell>
          <cell r="C1750" t="str">
            <v>Greece</v>
          </cell>
          <cell r="D1750" t="str">
            <v>2015</v>
          </cell>
          <cell r="E1750" t="str">
            <v>FTFY_EARNERS</v>
          </cell>
          <cell r="F1750" t="str">
            <v>L5T8</v>
          </cell>
          <cell r="G1750" t="str">
            <v>M</v>
          </cell>
          <cell r="H1750" t="str">
            <v>Y55T64</v>
          </cell>
          <cell r="I1750" t="str">
            <v>EUR</v>
          </cell>
          <cell r="J1750">
            <v>25009.82421875</v>
          </cell>
          <cell r="K1750" t="str">
            <v>Sample Survey</v>
          </cell>
        </row>
        <row r="1751">
          <cell r="A1751" t="str">
            <v>Greece-L5T8-T-Y25T34</v>
          </cell>
          <cell r="B1751" t="str">
            <v>GRC</v>
          </cell>
          <cell r="C1751" t="str">
            <v>Greece</v>
          </cell>
          <cell r="D1751" t="str">
            <v>2015</v>
          </cell>
          <cell r="E1751" t="str">
            <v>FTFY_EARNERS</v>
          </cell>
          <cell r="F1751" t="str">
            <v>L5T8</v>
          </cell>
          <cell r="G1751" t="str">
            <v>T</v>
          </cell>
          <cell r="H1751" t="str">
            <v>Y25T34</v>
          </cell>
          <cell r="I1751" t="str">
            <v>EUR</v>
          </cell>
          <cell r="J1751">
            <v>11772.2685546875</v>
          </cell>
          <cell r="K1751" t="str">
            <v>Sample Survey</v>
          </cell>
        </row>
        <row r="1752">
          <cell r="A1752" t="str">
            <v>Greece-L5T8-T-Y25T64</v>
          </cell>
          <cell r="B1752" t="str">
            <v>GRC</v>
          </cell>
          <cell r="C1752" t="str">
            <v>Greece</v>
          </cell>
          <cell r="D1752" t="str">
            <v>2015</v>
          </cell>
          <cell r="E1752" t="str">
            <v>FTFY_EARNERS</v>
          </cell>
          <cell r="F1752" t="str">
            <v>L5T8</v>
          </cell>
          <cell r="G1752" t="str">
            <v>T</v>
          </cell>
          <cell r="H1752" t="str">
            <v>Y25T64</v>
          </cell>
          <cell r="I1752" t="str">
            <v>EUR</v>
          </cell>
          <cell r="J1752">
            <v>16147.9013671875</v>
          </cell>
          <cell r="K1752" t="str">
            <v>Sample Survey</v>
          </cell>
        </row>
        <row r="1753">
          <cell r="A1753" t="str">
            <v>Greece-L5T8-T-Y35T44</v>
          </cell>
          <cell r="B1753" t="str">
            <v>GRC</v>
          </cell>
          <cell r="C1753" t="str">
            <v>Greece</v>
          </cell>
          <cell r="D1753" t="str">
            <v>2015</v>
          </cell>
          <cell r="E1753" t="str">
            <v>FTFY_EARNERS</v>
          </cell>
          <cell r="F1753" t="str">
            <v>L5T8</v>
          </cell>
          <cell r="G1753" t="str">
            <v>T</v>
          </cell>
          <cell r="H1753" t="str">
            <v>Y35T44</v>
          </cell>
          <cell r="I1753" t="str">
            <v>EUR</v>
          </cell>
          <cell r="J1753">
            <v>15982.392578125</v>
          </cell>
          <cell r="K1753" t="str">
            <v>Sample Survey</v>
          </cell>
        </row>
        <row r="1754">
          <cell r="A1754" t="str">
            <v>Greece-L5T8-T-Y45T54</v>
          </cell>
          <cell r="B1754" t="str">
            <v>GRC</v>
          </cell>
          <cell r="C1754" t="str">
            <v>Greece</v>
          </cell>
          <cell r="D1754" t="str">
            <v>2015</v>
          </cell>
          <cell r="E1754" t="str">
            <v>FTFY_EARNERS</v>
          </cell>
          <cell r="F1754" t="str">
            <v>L5T8</v>
          </cell>
          <cell r="G1754" t="str">
            <v>T</v>
          </cell>
          <cell r="H1754" t="str">
            <v>Y45T54</v>
          </cell>
          <cell r="I1754" t="str">
            <v>EUR</v>
          </cell>
          <cell r="J1754">
            <v>18197.517578125</v>
          </cell>
          <cell r="K1754" t="str">
            <v>Sample Survey</v>
          </cell>
        </row>
        <row r="1755">
          <cell r="A1755" t="str">
            <v>Greece-L5T8-T-Y55T64</v>
          </cell>
          <cell r="B1755" t="str">
            <v>GRC</v>
          </cell>
          <cell r="C1755" t="str">
            <v>Greece</v>
          </cell>
          <cell r="D1755" t="str">
            <v>2015</v>
          </cell>
          <cell r="E1755" t="str">
            <v>FTFY_EARNERS</v>
          </cell>
          <cell r="F1755" t="str">
            <v>L5T8</v>
          </cell>
          <cell r="G1755" t="str">
            <v>T</v>
          </cell>
          <cell r="H1755" t="str">
            <v>Y55T64</v>
          </cell>
          <cell r="I1755" t="str">
            <v>EUR</v>
          </cell>
          <cell r="J1755">
            <v>22511.54296875</v>
          </cell>
          <cell r="K1755" t="str">
            <v>Sample Survey</v>
          </cell>
        </row>
        <row r="1756">
          <cell r="A1756" t="str">
            <v>Greece-L6-F-Y25T34</v>
          </cell>
          <cell r="B1756" t="str">
            <v>GRC</v>
          </cell>
          <cell r="C1756" t="str">
            <v>Greece</v>
          </cell>
          <cell r="D1756" t="str">
            <v>2015</v>
          </cell>
          <cell r="E1756" t="str">
            <v>FTFY_EARNERS</v>
          </cell>
          <cell r="F1756" t="str">
            <v>L6</v>
          </cell>
          <cell r="G1756" t="str">
            <v>F</v>
          </cell>
          <cell r="H1756" t="str">
            <v>Y25T34</v>
          </cell>
          <cell r="I1756" t="str">
            <v>EUR</v>
          </cell>
          <cell r="J1756">
            <v>10531.787109375</v>
          </cell>
          <cell r="K1756" t="str">
            <v>Sample Survey</v>
          </cell>
        </row>
        <row r="1757">
          <cell r="A1757" t="str">
            <v>Greece-L6-F-Y25T64</v>
          </cell>
          <cell r="B1757" t="str">
            <v>GRC</v>
          </cell>
          <cell r="C1757" t="str">
            <v>Greece</v>
          </cell>
          <cell r="D1757" t="str">
            <v>2015</v>
          </cell>
          <cell r="E1757" t="str">
            <v>FTFY_EARNERS</v>
          </cell>
          <cell r="F1757" t="str">
            <v>L6</v>
          </cell>
          <cell r="G1757" t="str">
            <v>F</v>
          </cell>
          <cell r="H1757" t="str">
            <v>Y25T64</v>
          </cell>
          <cell r="I1757" t="str">
            <v>EUR</v>
          </cell>
          <cell r="J1757">
            <v>12827.8232421875</v>
          </cell>
          <cell r="K1757" t="str">
            <v>Sample Survey</v>
          </cell>
        </row>
        <row r="1758">
          <cell r="A1758" t="str">
            <v>Greece-L6-F-Y35T44</v>
          </cell>
          <cell r="B1758" t="str">
            <v>GRC</v>
          </cell>
          <cell r="C1758" t="str">
            <v>Greece</v>
          </cell>
          <cell r="D1758" t="str">
            <v>2015</v>
          </cell>
          <cell r="E1758" t="str">
            <v>FTFY_EARNERS</v>
          </cell>
          <cell r="F1758" t="str">
            <v>L6</v>
          </cell>
          <cell r="G1758" t="str">
            <v>F</v>
          </cell>
          <cell r="H1758" t="str">
            <v>Y35T44</v>
          </cell>
          <cell r="I1758" t="str">
            <v>EUR</v>
          </cell>
          <cell r="J1758">
            <v>13035.404296875</v>
          </cell>
          <cell r="K1758" t="str">
            <v>Sample Survey</v>
          </cell>
        </row>
        <row r="1759">
          <cell r="A1759" t="str">
            <v>Greece-L6-F-Y45T54</v>
          </cell>
          <cell r="B1759" t="str">
            <v>GRC</v>
          </cell>
          <cell r="C1759" t="str">
            <v>Greece</v>
          </cell>
          <cell r="D1759" t="str">
            <v>2015</v>
          </cell>
          <cell r="E1759" t="str">
            <v>FTFY_EARNERS</v>
          </cell>
          <cell r="F1759" t="str">
            <v>L6</v>
          </cell>
          <cell r="G1759" t="str">
            <v>F</v>
          </cell>
          <cell r="H1759" t="str">
            <v>Y45T54</v>
          </cell>
          <cell r="I1759" t="str">
            <v>EUR</v>
          </cell>
          <cell r="J1759">
            <v>14306.337890625</v>
          </cell>
          <cell r="K1759" t="str">
            <v>Sample Survey</v>
          </cell>
        </row>
        <row r="1760">
          <cell r="A1760" t="str">
            <v>Greece-L6-F-Y55T64</v>
          </cell>
          <cell r="B1760" t="str">
            <v>GRC</v>
          </cell>
          <cell r="C1760" t="str">
            <v>Greece</v>
          </cell>
          <cell r="D1760" t="str">
            <v>2015</v>
          </cell>
          <cell r="E1760" t="str">
            <v>FTFY_EARNERS</v>
          </cell>
          <cell r="F1760" t="str">
            <v>L6</v>
          </cell>
          <cell r="G1760" t="str">
            <v>F</v>
          </cell>
          <cell r="H1760" t="str">
            <v>Y55T64</v>
          </cell>
          <cell r="I1760" t="str">
            <v>EUR</v>
          </cell>
          <cell r="J1760">
            <v>16094.4482421875</v>
          </cell>
          <cell r="K1760" t="str">
            <v>Sample Survey</v>
          </cell>
        </row>
        <row r="1761">
          <cell r="A1761" t="str">
            <v>Greece-L6-M-Y25T34</v>
          </cell>
          <cell r="B1761" t="str">
            <v>GRC</v>
          </cell>
          <cell r="C1761" t="str">
            <v>Greece</v>
          </cell>
          <cell r="D1761" t="str">
            <v>2015</v>
          </cell>
          <cell r="E1761" t="str">
            <v>FTFY_EARNERS</v>
          </cell>
          <cell r="F1761" t="str">
            <v>L6</v>
          </cell>
          <cell r="G1761" t="str">
            <v>M</v>
          </cell>
          <cell r="H1761" t="str">
            <v>Y25T34</v>
          </cell>
          <cell r="I1761" t="str">
            <v>EUR</v>
          </cell>
          <cell r="J1761">
            <v>12253.484375</v>
          </cell>
          <cell r="K1761" t="str">
            <v>Sample Survey</v>
          </cell>
        </row>
        <row r="1762">
          <cell r="A1762" t="str">
            <v>Greece-L6-M-Y25T64</v>
          </cell>
          <cell r="B1762" t="str">
            <v>GRC</v>
          </cell>
          <cell r="C1762" t="str">
            <v>Greece</v>
          </cell>
          <cell r="D1762" t="str">
            <v>2015</v>
          </cell>
          <cell r="E1762" t="str">
            <v>FTFY_EARNERS</v>
          </cell>
          <cell r="F1762" t="str">
            <v>L6</v>
          </cell>
          <cell r="G1762" t="str">
            <v>M</v>
          </cell>
          <cell r="H1762" t="str">
            <v>Y25T64</v>
          </cell>
          <cell r="I1762" t="str">
            <v>EUR</v>
          </cell>
          <cell r="J1762">
            <v>17926.91796875</v>
          </cell>
          <cell r="K1762" t="str">
            <v>Sample Survey</v>
          </cell>
        </row>
        <row r="1763">
          <cell r="A1763" t="str">
            <v>Greece-L6-M-Y35T44</v>
          </cell>
          <cell r="B1763" t="str">
            <v>GRC</v>
          </cell>
          <cell r="C1763" t="str">
            <v>Greece</v>
          </cell>
          <cell r="D1763" t="str">
            <v>2015</v>
          </cell>
          <cell r="E1763" t="str">
            <v>FTFY_EARNERS</v>
          </cell>
          <cell r="F1763" t="str">
            <v>L6</v>
          </cell>
          <cell r="G1763" t="str">
            <v>M</v>
          </cell>
          <cell r="H1763" t="str">
            <v>Y35T44</v>
          </cell>
          <cell r="I1763" t="str">
            <v>EUR</v>
          </cell>
          <cell r="J1763">
            <v>17564.677734375</v>
          </cell>
          <cell r="K1763" t="str">
            <v>Sample Survey</v>
          </cell>
        </row>
        <row r="1764">
          <cell r="A1764" t="str">
            <v>Greece-L6-M-Y45T54</v>
          </cell>
          <cell r="B1764" t="str">
            <v>GRC</v>
          </cell>
          <cell r="C1764" t="str">
            <v>Greece</v>
          </cell>
          <cell r="D1764" t="str">
            <v>2015</v>
          </cell>
          <cell r="E1764" t="str">
            <v>FTFY_EARNERS</v>
          </cell>
          <cell r="F1764" t="str">
            <v>L6</v>
          </cell>
          <cell r="G1764" t="str">
            <v>M</v>
          </cell>
          <cell r="H1764" t="str">
            <v>Y45T54</v>
          </cell>
          <cell r="I1764" t="str">
            <v>EUR</v>
          </cell>
          <cell r="J1764">
            <v>19231.60546875</v>
          </cell>
          <cell r="K1764" t="str">
            <v>Sample Survey</v>
          </cell>
        </row>
        <row r="1765">
          <cell r="A1765" t="str">
            <v>Greece-L6-M-Y55T64</v>
          </cell>
          <cell r="B1765" t="str">
            <v>GRC</v>
          </cell>
          <cell r="C1765" t="str">
            <v>Greece</v>
          </cell>
          <cell r="D1765" t="str">
            <v>2015</v>
          </cell>
          <cell r="E1765" t="str">
            <v>FTFY_EARNERS</v>
          </cell>
          <cell r="F1765" t="str">
            <v>L6</v>
          </cell>
          <cell r="G1765" t="str">
            <v>M</v>
          </cell>
          <cell r="H1765" t="str">
            <v>Y55T64</v>
          </cell>
          <cell r="I1765" t="str">
            <v>EUR</v>
          </cell>
          <cell r="J1765">
            <v>24894.0078125</v>
          </cell>
          <cell r="K1765" t="str">
            <v>Sample Survey</v>
          </cell>
        </row>
        <row r="1766">
          <cell r="A1766" t="str">
            <v>Greece-L6-T-Y25T34</v>
          </cell>
          <cell r="B1766" t="str">
            <v>GRC</v>
          </cell>
          <cell r="C1766" t="str">
            <v>Greece</v>
          </cell>
          <cell r="D1766" t="str">
            <v>2015</v>
          </cell>
          <cell r="E1766" t="str">
            <v>FTFY_EARNERS</v>
          </cell>
          <cell r="F1766" t="str">
            <v>L6</v>
          </cell>
          <cell r="G1766" t="str">
            <v>T</v>
          </cell>
          <cell r="H1766" t="str">
            <v>Y25T34</v>
          </cell>
          <cell r="I1766" t="str">
            <v>EUR</v>
          </cell>
          <cell r="J1766">
            <v>11288.361328125</v>
          </cell>
          <cell r="K1766" t="str">
            <v>Sample Survey</v>
          </cell>
        </row>
        <row r="1767">
          <cell r="A1767" t="str">
            <v>Greece-L6-T-Y25T64</v>
          </cell>
          <cell r="B1767" t="str">
            <v>GRC</v>
          </cell>
          <cell r="C1767" t="str">
            <v>Greece</v>
          </cell>
          <cell r="D1767" t="str">
            <v>2015</v>
          </cell>
          <cell r="E1767" t="str">
            <v>FTFY_EARNERS</v>
          </cell>
          <cell r="F1767" t="str">
            <v>L6</v>
          </cell>
          <cell r="G1767" t="str">
            <v>T</v>
          </cell>
          <cell r="H1767" t="str">
            <v>Y25T64</v>
          </cell>
          <cell r="I1767" t="str">
            <v>EUR</v>
          </cell>
          <cell r="J1767">
            <v>15539.9228515625</v>
          </cell>
          <cell r="K1767" t="str">
            <v>Sample Survey</v>
          </cell>
        </row>
        <row r="1768">
          <cell r="A1768" t="str">
            <v>Greece-L6-T-Y35T44</v>
          </cell>
          <cell r="B1768" t="str">
            <v>GRC</v>
          </cell>
          <cell r="C1768" t="str">
            <v>Greece</v>
          </cell>
          <cell r="D1768" t="str">
            <v>2015</v>
          </cell>
          <cell r="E1768" t="str">
            <v>FTFY_EARNERS</v>
          </cell>
          <cell r="F1768" t="str">
            <v>L6</v>
          </cell>
          <cell r="G1768" t="str">
            <v>T</v>
          </cell>
          <cell r="H1768" t="str">
            <v>Y35T44</v>
          </cell>
          <cell r="I1768" t="str">
            <v>EUR</v>
          </cell>
          <cell r="J1768">
            <v>15459.21875</v>
          </cell>
          <cell r="K1768" t="str">
            <v>Sample Survey</v>
          </cell>
        </row>
        <row r="1769">
          <cell r="A1769" t="str">
            <v>Greece-L6-T-Y45T54</v>
          </cell>
          <cell r="B1769" t="str">
            <v>GRC</v>
          </cell>
          <cell r="C1769" t="str">
            <v>Greece</v>
          </cell>
          <cell r="D1769" t="str">
            <v>2015</v>
          </cell>
          <cell r="E1769" t="str">
            <v>FTFY_EARNERS</v>
          </cell>
          <cell r="F1769" t="str">
            <v>L6</v>
          </cell>
          <cell r="G1769" t="str">
            <v>T</v>
          </cell>
          <cell r="H1769" t="str">
            <v>Y45T54</v>
          </cell>
          <cell r="I1769" t="str">
            <v>EUR</v>
          </cell>
          <cell r="J1769">
            <v>17022.18359375</v>
          </cell>
          <cell r="K1769" t="str">
            <v>Sample Survey</v>
          </cell>
        </row>
        <row r="1770">
          <cell r="A1770" t="str">
            <v>Greece-L6-T-Y55T64</v>
          </cell>
          <cell r="B1770" t="str">
            <v>GRC</v>
          </cell>
          <cell r="C1770" t="str">
            <v>Greece</v>
          </cell>
          <cell r="D1770" t="str">
            <v>2015</v>
          </cell>
          <cell r="E1770" t="str">
            <v>FTFY_EARNERS</v>
          </cell>
          <cell r="F1770" t="str">
            <v>L6</v>
          </cell>
          <cell r="G1770" t="str">
            <v>T</v>
          </cell>
          <cell r="H1770" t="str">
            <v>Y55T64</v>
          </cell>
          <cell r="I1770" t="str">
            <v>EUR</v>
          </cell>
          <cell r="J1770">
            <v>22231.337890625</v>
          </cell>
          <cell r="K1770" t="str">
            <v>Sample Survey</v>
          </cell>
        </row>
        <row r="1771">
          <cell r="A1771" t="str">
            <v>Greece-L6T8-F-Y25T34</v>
          </cell>
          <cell r="B1771" t="str">
            <v>GRC</v>
          </cell>
          <cell r="C1771" t="str">
            <v>Greece</v>
          </cell>
          <cell r="D1771" t="str">
            <v>2015</v>
          </cell>
          <cell r="E1771" t="str">
            <v>FTFY_EARNERS</v>
          </cell>
          <cell r="F1771" t="str">
            <v>L6T8</v>
          </cell>
          <cell r="G1771" t="str">
            <v>F</v>
          </cell>
          <cell r="H1771" t="str">
            <v>Y25T34</v>
          </cell>
          <cell r="I1771" t="str">
            <v>EUR</v>
          </cell>
          <cell r="J1771">
            <v>10848.7548828125</v>
          </cell>
          <cell r="K1771" t="str">
            <v>Sample Survey</v>
          </cell>
        </row>
        <row r="1772">
          <cell r="A1772" t="str">
            <v>Greece-L6T8-F-Y25T64</v>
          </cell>
          <cell r="B1772" t="str">
            <v>GRC</v>
          </cell>
          <cell r="C1772" t="str">
            <v>Greece</v>
          </cell>
          <cell r="D1772" t="str">
            <v>2015</v>
          </cell>
          <cell r="E1772" t="str">
            <v>FTFY_EARNERS</v>
          </cell>
          <cell r="F1772" t="str">
            <v>L6T8</v>
          </cell>
          <cell r="G1772" t="str">
            <v>F</v>
          </cell>
          <cell r="H1772" t="str">
            <v>Y25T64</v>
          </cell>
          <cell r="I1772" t="str">
            <v>EUR</v>
          </cell>
          <cell r="J1772">
            <v>13239.2939453125</v>
          </cell>
          <cell r="K1772" t="str">
            <v>Sample Survey</v>
          </cell>
        </row>
        <row r="1773">
          <cell r="A1773" t="str">
            <v>Greece-L6T8-F-Y35T44</v>
          </cell>
          <cell r="B1773" t="str">
            <v>GRC</v>
          </cell>
          <cell r="C1773" t="str">
            <v>Greece</v>
          </cell>
          <cell r="D1773" t="str">
            <v>2015</v>
          </cell>
          <cell r="E1773" t="str">
            <v>FTFY_EARNERS</v>
          </cell>
          <cell r="F1773" t="str">
            <v>L6T8</v>
          </cell>
          <cell r="G1773" t="str">
            <v>F</v>
          </cell>
          <cell r="H1773" t="str">
            <v>Y35T44</v>
          </cell>
          <cell r="I1773" t="str">
            <v>EUR</v>
          </cell>
          <cell r="J1773">
            <v>13493.5908203125</v>
          </cell>
          <cell r="K1773" t="str">
            <v>Sample Survey</v>
          </cell>
        </row>
        <row r="1774">
          <cell r="A1774" t="str">
            <v>Greece-L6T8-F-Y45T54</v>
          </cell>
          <cell r="B1774" t="str">
            <v>GRC</v>
          </cell>
          <cell r="C1774" t="str">
            <v>Greece</v>
          </cell>
          <cell r="D1774" t="str">
            <v>2015</v>
          </cell>
          <cell r="E1774" t="str">
            <v>FTFY_EARNERS</v>
          </cell>
          <cell r="F1774" t="str">
            <v>L6T8</v>
          </cell>
          <cell r="G1774" t="str">
            <v>F</v>
          </cell>
          <cell r="H1774" t="str">
            <v>Y45T54</v>
          </cell>
          <cell r="I1774" t="str">
            <v>EUR</v>
          </cell>
          <cell r="J1774">
            <v>14980.609375</v>
          </cell>
          <cell r="K1774" t="str">
            <v>Sample Survey</v>
          </cell>
        </row>
        <row r="1775">
          <cell r="A1775" t="str">
            <v>Greece-L6T8-F-Y55T64</v>
          </cell>
          <cell r="B1775" t="str">
            <v>GRC</v>
          </cell>
          <cell r="C1775" t="str">
            <v>Greece</v>
          </cell>
          <cell r="D1775" t="str">
            <v>2015</v>
          </cell>
          <cell r="E1775" t="str">
            <v>FTFY_EARNERS</v>
          </cell>
          <cell r="F1775" t="str">
            <v>L6T8</v>
          </cell>
          <cell r="G1775" t="str">
            <v>F</v>
          </cell>
          <cell r="H1775" t="str">
            <v>Y55T64</v>
          </cell>
          <cell r="I1775" t="str">
            <v>EUR</v>
          </cell>
          <cell r="J1775">
            <v>16542.98046875</v>
          </cell>
          <cell r="K1775" t="str">
            <v>Sample Survey</v>
          </cell>
        </row>
        <row r="1776">
          <cell r="A1776" t="str">
            <v>Greece-L6T8-M-Y25T34</v>
          </cell>
          <cell r="B1776" t="str">
            <v>GRC</v>
          </cell>
          <cell r="C1776" t="str">
            <v>Greece</v>
          </cell>
          <cell r="D1776" t="str">
            <v>2015</v>
          </cell>
          <cell r="E1776" t="str">
            <v>FTFY_EARNERS</v>
          </cell>
          <cell r="F1776" t="str">
            <v>L6T8</v>
          </cell>
          <cell r="G1776" t="str">
            <v>M</v>
          </cell>
          <cell r="H1776" t="str">
            <v>Y25T34</v>
          </cell>
          <cell r="I1776" t="str">
            <v>EUR</v>
          </cell>
          <cell r="J1776">
            <v>12916.224609375</v>
          </cell>
          <cell r="K1776" t="str">
            <v>Sample Survey</v>
          </cell>
        </row>
        <row r="1777">
          <cell r="A1777" t="str">
            <v>Greece-L6T8-M-Y25T64</v>
          </cell>
          <cell r="B1777" t="str">
            <v>GRC</v>
          </cell>
          <cell r="C1777" t="str">
            <v>Greece</v>
          </cell>
          <cell r="D1777" t="str">
            <v>2015</v>
          </cell>
          <cell r="E1777" t="str">
            <v>FTFY_EARNERS</v>
          </cell>
          <cell r="F1777" t="str">
            <v>L6T8</v>
          </cell>
          <cell r="G1777" t="str">
            <v>M</v>
          </cell>
          <cell r="H1777" t="str">
            <v>Y25T64</v>
          </cell>
          <cell r="I1777" t="str">
            <v>EUR</v>
          </cell>
          <cell r="J1777">
            <v>18677.75390625</v>
          </cell>
          <cell r="K1777" t="str">
            <v>Sample Survey</v>
          </cell>
        </row>
        <row r="1778">
          <cell r="A1778" t="str">
            <v>Greece-L6T8-M-Y35T44</v>
          </cell>
          <cell r="B1778" t="str">
            <v>GRC</v>
          </cell>
          <cell r="C1778" t="str">
            <v>Greece</v>
          </cell>
          <cell r="D1778" t="str">
            <v>2015</v>
          </cell>
          <cell r="E1778" t="str">
            <v>FTFY_EARNERS</v>
          </cell>
          <cell r="F1778" t="str">
            <v>L6T8</v>
          </cell>
          <cell r="G1778" t="str">
            <v>M</v>
          </cell>
          <cell r="H1778" t="str">
            <v>Y35T44</v>
          </cell>
          <cell r="I1778" t="str">
            <v>EUR</v>
          </cell>
          <cell r="J1778">
            <v>18125.43359375</v>
          </cell>
          <cell r="K1778" t="str">
            <v>Sample Survey</v>
          </cell>
        </row>
        <row r="1779">
          <cell r="A1779" t="str">
            <v>Greece-L6T8-M-Y45T54</v>
          </cell>
          <cell r="B1779" t="str">
            <v>GRC</v>
          </cell>
          <cell r="C1779" t="str">
            <v>Greece</v>
          </cell>
          <cell r="D1779" t="str">
            <v>2015</v>
          </cell>
          <cell r="E1779" t="str">
            <v>FTFY_EARNERS</v>
          </cell>
          <cell r="F1779" t="str">
            <v>L6T8</v>
          </cell>
          <cell r="G1779" t="str">
            <v>M</v>
          </cell>
          <cell r="H1779" t="str">
            <v>Y45T54</v>
          </cell>
          <cell r="I1779" t="str">
            <v>EUR</v>
          </cell>
          <cell r="J1779">
            <v>20733.27734375</v>
          </cell>
          <cell r="K1779" t="str">
            <v>Sample Survey</v>
          </cell>
        </row>
        <row r="1780">
          <cell r="A1780" t="str">
            <v>Greece-L6T8-M-Y55T64</v>
          </cell>
          <cell r="B1780" t="str">
            <v>GRC</v>
          </cell>
          <cell r="C1780" t="str">
            <v>Greece</v>
          </cell>
          <cell r="D1780" t="str">
            <v>2015</v>
          </cell>
          <cell r="E1780" t="str">
            <v>FTFY_EARNERS</v>
          </cell>
          <cell r="F1780" t="str">
            <v>L6T8</v>
          </cell>
          <cell r="G1780" t="str">
            <v>M</v>
          </cell>
          <cell r="H1780" t="str">
            <v>Y55T64</v>
          </cell>
          <cell r="I1780" t="str">
            <v>EUR</v>
          </cell>
          <cell r="J1780">
            <v>25250.056640625</v>
          </cell>
          <cell r="K1780" t="str">
            <v>Sample Survey</v>
          </cell>
        </row>
        <row r="1781">
          <cell r="A1781" t="str">
            <v>Greece-L6T8-T-Y25T34</v>
          </cell>
          <cell r="B1781" t="str">
            <v>GRC</v>
          </cell>
          <cell r="C1781" t="str">
            <v>Greece</v>
          </cell>
          <cell r="D1781" t="str">
            <v>2015</v>
          </cell>
          <cell r="E1781" t="str">
            <v>FTFY_EARNERS</v>
          </cell>
          <cell r="F1781" t="str">
            <v>L6T8</v>
          </cell>
          <cell r="G1781" t="str">
            <v>T</v>
          </cell>
          <cell r="H1781" t="str">
            <v>Y25T34</v>
          </cell>
          <cell r="I1781" t="str">
            <v>EUR</v>
          </cell>
          <cell r="J1781">
            <v>11763.369140625</v>
          </cell>
          <cell r="K1781" t="str">
            <v>Sample Survey</v>
          </cell>
        </row>
        <row r="1782">
          <cell r="A1782" t="str">
            <v>Greece-L6T8-T-Y25T64</v>
          </cell>
          <cell r="B1782" t="str">
            <v>GRC</v>
          </cell>
          <cell r="C1782" t="str">
            <v>Greece</v>
          </cell>
          <cell r="D1782" t="str">
            <v>2015</v>
          </cell>
          <cell r="E1782" t="str">
            <v>FTFY_EARNERS</v>
          </cell>
          <cell r="F1782" t="str">
            <v>L6T8</v>
          </cell>
          <cell r="G1782" t="str">
            <v>T</v>
          </cell>
          <cell r="H1782" t="str">
            <v>Y25T64</v>
          </cell>
          <cell r="I1782" t="str">
            <v>EUR</v>
          </cell>
          <cell r="J1782">
            <v>16184.7392578125</v>
          </cell>
          <cell r="K1782" t="str">
            <v>Sample Survey</v>
          </cell>
        </row>
        <row r="1783">
          <cell r="A1783" t="str">
            <v>Greece-L6T8-T-Y35T44</v>
          </cell>
          <cell r="B1783" t="str">
            <v>GRC</v>
          </cell>
          <cell r="C1783" t="str">
            <v>Greece</v>
          </cell>
          <cell r="D1783" t="str">
            <v>2015</v>
          </cell>
          <cell r="E1783" t="str">
            <v>FTFY_EARNERS</v>
          </cell>
          <cell r="F1783" t="str">
            <v>L6T8</v>
          </cell>
          <cell r="G1783" t="str">
            <v>T</v>
          </cell>
          <cell r="H1783" t="str">
            <v>Y35T44</v>
          </cell>
          <cell r="I1783" t="str">
            <v>EUR</v>
          </cell>
          <cell r="J1783">
            <v>16056.6572265625</v>
          </cell>
          <cell r="K1783" t="str">
            <v>Sample Survey</v>
          </cell>
        </row>
        <row r="1784">
          <cell r="A1784" t="str">
            <v>Greece-L6T8-T-Y45T54</v>
          </cell>
          <cell r="B1784" t="str">
            <v>GRC</v>
          </cell>
          <cell r="C1784" t="str">
            <v>Greece</v>
          </cell>
          <cell r="D1784" t="str">
            <v>2015</v>
          </cell>
          <cell r="E1784" t="str">
            <v>FTFY_EARNERS</v>
          </cell>
          <cell r="F1784" t="str">
            <v>L6T8</v>
          </cell>
          <cell r="G1784" t="str">
            <v>T</v>
          </cell>
          <cell r="H1784" t="str">
            <v>Y45T54</v>
          </cell>
          <cell r="I1784" t="str">
            <v>EUR</v>
          </cell>
          <cell r="J1784">
            <v>18221.8046875</v>
          </cell>
          <cell r="K1784" t="str">
            <v>Sample Survey</v>
          </cell>
        </row>
        <row r="1785">
          <cell r="A1785" t="str">
            <v>Greece-L6T8-T-Y55T64</v>
          </cell>
          <cell r="B1785" t="str">
            <v>GRC</v>
          </cell>
          <cell r="C1785" t="str">
            <v>Greece</v>
          </cell>
          <cell r="D1785" t="str">
            <v>2015</v>
          </cell>
          <cell r="E1785" t="str">
            <v>FTFY_EARNERS</v>
          </cell>
          <cell r="F1785" t="str">
            <v>L6T8</v>
          </cell>
          <cell r="G1785" t="str">
            <v>T</v>
          </cell>
          <cell r="H1785" t="str">
            <v>Y55T64</v>
          </cell>
          <cell r="I1785" t="str">
            <v>EUR</v>
          </cell>
          <cell r="J1785">
            <v>22664.349609375</v>
          </cell>
          <cell r="K1785" t="str">
            <v>Sample Survey</v>
          </cell>
        </row>
        <row r="1786">
          <cell r="A1786" t="str">
            <v>Greece-L7T8-F-Y25T34</v>
          </cell>
          <cell r="B1786" t="str">
            <v>GRC</v>
          </cell>
          <cell r="C1786" t="str">
            <v>Greece</v>
          </cell>
          <cell r="D1786" t="str">
            <v>2015</v>
          </cell>
          <cell r="E1786" t="str">
            <v>FTFY_EARNERS</v>
          </cell>
          <cell r="F1786" t="str">
            <v>L7T8</v>
          </cell>
          <cell r="G1786" t="str">
            <v>F</v>
          </cell>
          <cell r="H1786" t="str">
            <v>Y25T34</v>
          </cell>
          <cell r="I1786" t="str">
            <v>EUR</v>
          </cell>
          <cell r="J1786">
            <v>12290.1337890625</v>
          </cell>
          <cell r="K1786" t="str">
            <v>Sample Survey</v>
          </cell>
        </row>
        <row r="1787">
          <cell r="A1787" t="str">
            <v>Greece-L7T8-F-Y25T64</v>
          </cell>
          <cell r="B1787" t="str">
            <v>GRC</v>
          </cell>
          <cell r="C1787" t="str">
            <v>Greece</v>
          </cell>
          <cell r="D1787" t="str">
            <v>2015</v>
          </cell>
          <cell r="E1787" t="str">
            <v>FTFY_EARNERS</v>
          </cell>
          <cell r="F1787" t="str">
            <v>L7T8</v>
          </cell>
          <cell r="G1787" t="str">
            <v>F</v>
          </cell>
          <cell r="H1787" t="str">
            <v>Y25T64</v>
          </cell>
          <cell r="I1787" t="str">
            <v>EUR</v>
          </cell>
          <cell r="J1787">
            <v>15685.4423828125</v>
          </cell>
          <cell r="K1787" t="str">
            <v>Sample Survey</v>
          </cell>
        </row>
        <row r="1788">
          <cell r="A1788" t="str">
            <v>Greece-L7T8-F-Y35T44</v>
          </cell>
          <cell r="B1788" t="str">
            <v>GRC</v>
          </cell>
          <cell r="C1788" t="str">
            <v>Greece</v>
          </cell>
          <cell r="D1788" t="str">
            <v>2015</v>
          </cell>
          <cell r="E1788" t="str">
            <v>FTFY_EARNERS</v>
          </cell>
          <cell r="F1788" t="str">
            <v>L7T8</v>
          </cell>
          <cell r="G1788" t="str">
            <v>F</v>
          </cell>
          <cell r="H1788" t="str">
            <v>Y35T44</v>
          </cell>
          <cell r="I1788" t="str">
            <v>EUR</v>
          </cell>
          <cell r="J1788">
            <v>16058.4521484375</v>
          </cell>
          <cell r="K1788" t="str">
            <v>Sample Survey</v>
          </cell>
        </row>
        <row r="1789">
          <cell r="A1789" t="str">
            <v>Greece-L7T8-F-Y45T54</v>
          </cell>
          <cell r="B1789" t="str">
            <v>GRC</v>
          </cell>
          <cell r="C1789" t="str">
            <v>Greece</v>
          </cell>
          <cell r="D1789" t="str">
            <v>2015</v>
          </cell>
          <cell r="E1789" t="str">
            <v>FTFY_EARNERS</v>
          </cell>
          <cell r="F1789" t="str">
            <v>L7T8</v>
          </cell>
          <cell r="G1789" t="str">
            <v>F</v>
          </cell>
          <cell r="H1789" t="str">
            <v>Y45T54</v>
          </cell>
          <cell r="I1789" t="str">
            <v>EUR</v>
          </cell>
          <cell r="J1789">
            <v>21194.638671875</v>
          </cell>
          <cell r="K1789" t="str">
            <v>Sample Survey</v>
          </cell>
        </row>
        <row r="1790">
          <cell r="A1790" t="str">
            <v>Greece-L7T8-F-Y55T64</v>
          </cell>
          <cell r="B1790" t="str">
            <v>GRC</v>
          </cell>
          <cell r="C1790" t="str">
            <v>Greece</v>
          </cell>
          <cell r="D1790" t="str">
            <v>2015</v>
          </cell>
          <cell r="E1790" t="str">
            <v>FTFY_EARNERS</v>
          </cell>
          <cell r="F1790" t="str">
            <v>L7T8</v>
          </cell>
          <cell r="G1790" t="str">
            <v>F</v>
          </cell>
          <cell r="H1790" t="str">
            <v>Y55T64</v>
          </cell>
          <cell r="I1790" t="str">
            <v>EUR</v>
          </cell>
          <cell r="J1790">
            <v>19986.552734375</v>
          </cell>
          <cell r="K1790" t="str">
            <v>Sample Survey</v>
          </cell>
        </row>
        <row r="1791">
          <cell r="A1791" t="str">
            <v>Greece-L7T8-M-Y25T34</v>
          </cell>
          <cell r="B1791" t="str">
            <v>GRC</v>
          </cell>
          <cell r="C1791" t="str">
            <v>Greece</v>
          </cell>
          <cell r="D1791" t="str">
            <v>2015</v>
          </cell>
          <cell r="E1791" t="str">
            <v>FTFY_EARNERS</v>
          </cell>
          <cell r="F1791" t="str">
            <v>L7T8</v>
          </cell>
          <cell r="G1791" t="str">
            <v>M</v>
          </cell>
          <cell r="H1791" t="str">
            <v>Y25T34</v>
          </cell>
          <cell r="I1791" t="str">
            <v>EUR</v>
          </cell>
          <cell r="J1791">
            <v>15741.427734375</v>
          </cell>
          <cell r="K1791" t="str">
            <v>Sample Survey</v>
          </cell>
        </row>
        <row r="1792">
          <cell r="A1792" t="str">
            <v>Greece-L7T8-M-Y25T64</v>
          </cell>
          <cell r="B1792" t="str">
            <v>GRC</v>
          </cell>
          <cell r="C1792" t="str">
            <v>Greece</v>
          </cell>
          <cell r="D1792" t="str">
            <v>2015</v>
          </cell>
          <cell r="E1792" t="str">
            <v>FTFY_EARNERS</v>
          </cell>
          <cell r="F1792" t="str">
            <v>L7T8</v>
          </cell>
          <cell r="G1792" t="str">
            <v>M</v>
          </cell>
          <cell r="H1792" t="str">
            <v>Y25T64</v>
          </cell>
          <cell r="I1792" t="str">
            <v>EUR</v>
          </cell>
          <cell r="J1792">
            <v>22173.779296875</v>
          </cell>
          <cell r="K1792" t="str">
            <v>Sample Survey</v>
          </cell>
        </row>
        <row r="1793">
          <cell r="A1793" t="str">
            <v>Greece-L7T8-M-Y35T44</v>
          </cell>
          <cell r="B1793" t="str">
            <v>GRC</v>
          </cell>
          <cell r="C1793" t="str">
            <v>Greece</v>
          </cell>
          <cell r="D1793" t="str">
            <v>2015</v>
          </cell>
          <cell r="E1793" t="str">
            <v>FTFY_EARNERS</v>
          </cell>
          <cell r="F1793" t="str">
            <v>L7T8</v>
          </cell>
          <cell r="G1793" t="str">
            <v>M</v>
          </cell>
          <cell r="H1793" t="str">
            <v>Y35T44</v>
          </cell>
          <cell r="I1793" t="str">
            <v>EUR</v>
          </cell>
          <cell r="J1793">
            <v>20214.265625</v>
          </cell>
          <cell r="K1793" t="str">
            <v>Sample Survey</v>
          </cell>
        </row>
        <row r="1794">
          <cell r="A1794" t="str">
            <v>Greece-L7T8-M-Y45T54</v>
          </cell>
          <cell r="B1794" t="str">
            <v>GRC</v>
          </cell>
          <cell r="C1794" t="str">
            <v>Greece</v>
          </cell>
          <cell r="D1794" t="str">
            <v>2015</v>
          </cell>
          <cell r="E1794" t="str">
            <v>FTFY_EARNERS</v>
          </cell>
          <cell r="F1794" t="str">
            <v>L7T8</v>
          </cell>
          <cell r="G1794" t="str">
            <v>M</v>
          </cell>
          <cell r="H1794" t="str">
            <v>Y45T54</v>
          </cell>
          <cell r="I1794" t="str">
            <v>EUR</v>
          </cell>
          <cell r="J1794">
            <v>29899.431640625</v>
          </cell>
          <cell r="K1794" t="str">
            <v>Sample Survey</v>
          </cell>
        </row>
        <row r="1795">
          <cell r="A1795" t="str">
            <v>Greece-L7T8-M-Y55T64</v>
          </cell>
          <cell r="B1795" t="str">
            <v>GRC</v>
          </cell>
          <cell r="C1795" t="str">
            <v>Greece</v>
          </cell>
          <cell r="D1795" t="str">
            <v>2015</v>
          </cell>
          <cell r="E1795" t="str">
            <v>FTFY_EARNERS</v>
          </cell>
          <cell r="F1795" t="str">
            <v>L7T8</v>
          </cell>
          <cell r="G1795" t="str">
            <v>M</v>
          </cell>
          <cell r="H1795" t="str">
            <v>Y55T64</v>
          </cell>
          <cell r="I1795" t="str">
            <v>EUR</v>
          </cell>
          <cell r="J1795">
            <v>27462.2265625</v>
          </cell>
          <cell r="K1795" t="str">
            <v>Sample Survey</v>
          </cell>
        </row>
        <row r="1796">
          <cell r="A1796" t="str">
            <v>Greece-L7T8-T-Y25T34</v>
          </cell>
          <cell r="B1796" t="str">
            <v>GRC</v>
          </cell>
          <cell r="C1796" t="str">
            <v>Greece</v>
          </cell>
          <cell r="D1796" t="str">
            <v>2015</v>
          </cell>
          <cell r="E1796" t="str">
            <v>FTFY_EARNERS</v>
          </cell>
          <cell r="F1796" t="str">
            <v>L7T8</v>
          </cell>
          <cell r="G1796" t="str">
            <v>T</v>
          </cell>
          <cell r="H1796" t="str">
            <v>Y25T34</v>
          </cell>
          <cell r="I1796" t="str">
            <v>EUR</v>
          </cell>
          <cell r="J1796">
            <v>13861.873046875</v>
          </cell>
          <cell r="K1796" t="str">
            <v>Sample Survey</v>
          </cell>
        </row>
        <row r="1797">
          <cell r="A1797" t="str">
            <v>Greece-L7T8-T-Y25T64</v>
          </cell>
          <cell r="B1797" t="str">
            <v>GRC</v>
          </cell>
          <cell r="C1797" t="str">
            <v>Greece</v>
          </cell>
          <cell r="D1797" t="str">
            <v>2015</v>
          </cell>
          <cell r="E1797" t="str">
            <v>FTFY_EARNERS</v>
          </cell>
          <cell r="F1797" t="str">
            <v>L7T8</v>
          </cell>
          <cell r="G1797" t="str">
            <v>T</v>
          </cell>
          <cell r="H1797" t="str">
            <v>Y25T64</v>
          </cell>
          <cell r="I1797" t="str">
            <v>EUR</v>
          </cell>
          <cell r="J1797">
            <v>19526.203125</v>
          </cell>
          <cell r="K1797" t="str">
            <v>Sample Survey</v>
          </cell>
        </row>
        <row r="1798">
          <cell r="A1798" t="str">
            <v>Greece-L7T8-T-Y35T44</v>
          </cell>
          <cell r="B1798" t="str">
            <v>GRC</v>
          </cell>
          <cell r="C1798" t="str">
            <v>Greece</v>
          </cell>
          <cell r="D1798" t="str">
            <v>2015</v>
          </cell>
          <cell r="E1798" t="str">
            <v>FTFY_EARNERS</v>
          </cell>
          <cell r="F1798" t="str">
            <v>L7T8</v>
          </cell>
          <cell r="G1798" t="str">
            <v>T</v>
          </cell>
          <cell r="H1798" t="str">
            <v>Y35T44</v>
          </cell>
          <cell r="I1798" t="str">
            <v>EUR</v>
          </cell>
          <cell r="J1798">
            <v>18691.986328125</v>
          </cell>
          <cell r="K1798" t="str">
            <v>Sample Survey</v>
          </cell>
        </row>
        <row r="1799">
          <cell r="A1799" t="str">
            <v>Greece-L7T8-T-Y45T54</v>
          </cell>
          <cell r="B1799" t="str">
            <v>GRC</v>
          </cell>
          <cell r="C1799" t="str">
            <v>Greece</v>
          </cell>
          <cell r="D1799" t="str">
            <v>2015</v>
          </cell>
          <cell r="E1799" t="str">
            <v>FTFY_EARNERS</v>
          </cell>
          <cell r="F1799" t="str">
            <v>L7T8</v>
          </cell>
          <cell r="G1799" t="str">
            <v>T</v>
          </cell>
          <cell r="H1799" t="str">
            <v>Y45T54</v>
          </cell>
          <cell r="I1799" t="str">
            <v>EUR</v>
          </cell>
          <cell r="J1799">
            <v>26851.423828125</v>
          </cell>
          <cell r="K1799" t="str">
            <v>Sample Survey</v>
          </cell>
        </row>
        <row r="1800">
          <cell r="A1800" t="str">
            <v>Greece-L7T8-T-Y55T64</v>
          </cell>
          <cell r="B1800" t="str">
            <v>GRC</v>
          </cell>
          <cell r="C1800" t="str">
            <v>Greece</v>
          </cell>
          <cell r="D1800" t="str">
            <v>2015</v>
          </cell>
          <cell r="E1800" t="str">
            <v>FTFY_EARNERS</v>
          </cell>
          <cell r="F1800" t="str">
            <v>L7T8</v>
          </cell>
          <cell r="G1800" t="str">
            <v>T</v>
          </cell>
          <cell r="H1800" t="str">
            <v>Y55T64</v>
          </cell>
          <cell r="I1800" t="str">
            <v>EUR</v>
          </cell>
          <cell r="J1800">
            <v>25519.478515625</v>
          </cell>
          <cell r="K1800" t="str">
            <v>Sample Survey</v>
          </cell>
        </row>
        <row r="1801">
          <cell r="A1801" t="str">
            <v>Hungary-L3-F-Y25T34</v>
          </cell>
          <cell r="B1801" t="str">
            <v>HUN</v>
          </cell>
          <cell r="C1801" t="str">
            <v>Hungary</v>
          </cell>
          <cell r="D1801" t="str">
            <v>2015</v>
          </cell>
          <cell r="E1801" t="str">
            <v>FTFY_EARNERS</v>
          </cell>
          <cell r="F1801" t="str">
            <v>L3</v>
          </cell>
          <cell r="G1801" t="str">
            <v>F</v>
          </cell>
          <cell r="H1801" t="str">
            <v>Y25T34</v>
          </cell>
          <cell r="I1801" t="str">
            <v>HUF</v>
          </cell>
          <cell r="J1801">
            <v>2244113.5</v>
          </cell>
          <cell r="K1801" t="str">
            <v>Sample Survey</v>
          </cell>
        </row>
        <row r="1802">
          <cell r="A1802" t="str">
            <v>Hungary-L3-F-Y25T64</v>
          </cell>
          <cell r="B1802" t="str">
            <v>HUN</v>
          </cell>
          <cell r="C1802" t="str">
            <v>Hungary</v>
          </cell>
          <cell r="D1802" t="str">
            <v>2015</v>
          </cell>
          <cell r="E1802" t="str">
            <v>FTFY_EARNERS</v>
          </cell>
          <cell r="F1802" t="str">
            <v>L3</v>
          </cell>
          <cell r="G1802" t="str">
            <v>F</v>
          </cell>
          <cell r="H1802" t="str">
            <v>Y25T64</v>
          </cell>
          <cell r="I1802" t="str">
            <v>HUF</v>
          </cell>
          <cell r="J1802">
            <v>2300148.75</v>
          </cell>
          <cell r="K1802" t="str">
            <v>Sample Survey</v>
          </cell>
        </row>
        <row r="1803">
          <cell r="A1803" t="str">
            <v>Hungary-L3-F-Y35T44</v>
          </cell>
          <cell r="B1803" t="str">
            <v>HUN</v>
          </cell>
          <cell r="C1803" t="str">
            <v>Hungary</v>
          </cell>
          <cell r="D1803" t="str">
            <v>2015</v>
          </cell>
          <cell r="E1803" t="str">
            <v>FTFY_EARNERS</v>
          </cell>
          <cell r="F1803" t="str">
            <v>L3</v>
          </cell>
          <cell r="G1803" t="str">
            <v>F</v>
          </cell>
          <cell r="H1803" t="str">
            <v>Y35T44</v>
          </cell>
          <cell r="I1803" t="str">
            <v>HUF</v>
          </cell>
          <cell r="J1803">
            <v>2292996</v>
          </cell>
          <cell r="K1803" t="str">
            <v>Sample Survey</v>
          </cell>
        </row>
        <row r="1804">
          <cell r="A1804" t="str">
            <v>Hungary-L3-F-Y45T54</v>
          </cell>
          <cell r="B1804" t="str">
            <v>HUN</v>
          </cell>
          <cell r="C1804" t="str">
            <v>Hungary</v>
          </cell>
          <cell r="D1804" t="str">
            <v>2015</v>
          </cell>
          <cell r="E1804" t="str">
            <v>FTFY_EARNERS</v>
          </cell>
          <cell r="F1804" t="str">
            <v>L3</v>
          </cell>
          <cell r="G1804" t="str">
            <v>F</v>
          </cell>
          <cell r="H1804" t="str">
            <v>Y45T54</v>
          </cell>
          <cell r="I1804" t="str">
            <v>HUF</v>
          </cell>
          <cell r="J1804">
            <v>2307824.5</v>
          </cell>
          <cell r="K1804" t="str">
            <v>Sample Survey</v>
          </cell>
        </row>
        <row r="1805">
          <cell r="A1805" t="str">
            <v>Hungary-L3-F-Y55T64</v>
          </cell>
          <cell r="B1805" t="str">
            <v>HUN</v>
          </cell>
          <cell r="C1805" t="str">
            <v>Hungary</v>
          </cell>
          <cell r="D1805" t="str">
            <v>2015</v>
          </cell>
          <cell r="E1805" t="str">
            <v>FTFY_EARNERS</v>
          </cell>
          <cell r="F1805" t="str">
            <v>L3</v>
          </cell>
          <cell r="G1805" t="str">
            <v>F</v>
          </cell>
          <cell r="H1805" t="str">
            <v>Y55T64</v>
          </cell>
          <cell r="I1805" t="str">
            <v>HUF</v>
          </cell>
          <cell r="J1805">
            <v>2345318.75</v>
          </cell>
          <cell r="K1805" t="str">
            <v>Sample Survey</v>
          </cell>
        </row>
        <row r="1806">
          <cell r="A1806" t="str">
            <v>Hungary-L3-M-Y25T34</v>
          </cell>
          <cell r="B1806" t="str">
            <v>HUN</v>
          </cell>
          <cell r="C1806" t="str">
            <v>Hungary</v>
          </cell>
          <cell r="D1806" t="str">
            <v>2015</v>
          </cell>
          <cell r="E1806" t="str">
            <v>FTFY_EARNERS</v>
          </cell>
          <cell r="F1806" t="str">
            <v>L3</v>
          </cell>
          <cell r="G1806" t="str">
            <v>M</v>
          </cell>
          <cell r="H1806" t="str">
            <v>Y25T34</v>
          </cell>
          <cell r="I1806" t="str">
            <v>HUF</v>
          </cell>
          <cell r="J1806">
            <v>2531495.25</v>
          </cell>
          <cell r="K1806" t="str">
            <v>Sample Survey</v>
          </cell>
        </row>
        <row r="1807">
          <cell r="A1807" t="str">
            <v>Hungary-L3-M-Y25T64</v>
          </cell>
          <cell r="B1807" t="str">
            <v>HUN</v>
          </cell>
          <cell r="C1807" t="str">
            <v>Hungary</v>
          </cell>
          <cell r="D1807" t="str">
            <v>2015</v>
          </cell>
          <cell r="E1807" t="str">
            <v>FTFY_EARNERS</v>
          </cell>
          <cell r="F1807" t="str">
            <v>L3</v>
          </cell>
          <cell r="G1807" t="str">
            <v>M</v>
          </cell>
          <cell r="H1807" t="str">
            <v>Y25T64</v>
          </cell>
          <cell r="I1807" t="str">
            <v>HUF</v>
          </cell>
          <cell r="J1807">
            <v>2693612</v>
          </cell>
          <cell r="K1807" t="str">
            <v>Sample Survey</v>
          </cell>
        </row>
        <row r="1808">
          <cell r="A1808" t="str">
            <v>Hungary-L3-M-Y35T44</v>
          </cell>
          <cell r="B1808" t="str">
            <v>HUN</v>
          </cell>
          <cell r="C1808" t="str">
            <v>Hungary</v>
          </cell>
          <cell r="D1808" t="str">
            <v>2015</v>
          </cell>
          <cell r="E1808" t="str">
            <v>FTFY_EARNERS</v>
          </cell>
          <cell r="F1808" t="str">
            <v>L3</v>
          </cell>
          <cell r="G1808" t="str">
            <v>M</v>
          </cell>
          <cell r="H1808" t="str">
            <v>Y35T44</v>
          </cell>
          <cell r="I1808" t="str">
            <v>HUF</v>
          </cell>
          <cell r="J1808">
            <v>2765917.5</v>
          </cell>
          <cell r="K1808" t="str">
            <v>Sample Survey</v>
          </cell>
        </row>
        <row r="1809">
          <cell r="A1809" t="str">
            <v>Hungary-L3-M-Y45T54</v>
          </cell>
          <cell r="B1809" t="str">
            <v>HUN</v>
          </cell>
          <cell r="C1809" t="str">
            <v>Hungary</v>
          </cell>
          <cell r="D1809" t="str">
            <v>2015</v>
          </cell>
          <cell r="E1809" t="str">
            <v>FTFY_EARNERS</v>
          </cell>
          <cell r="F1809" t="str">
            <v>L3</v>
          </cell>
          <cell r="G1809" t="str">
            <v>M</v>
          </cell>
          <cell r="H1809" t="str">
            <v>Y45T54</v>
          </cell>
          <cell r="I1809" t="str">
            <v>HUF</v>
          </cell>
          <cell r="J1809">
            <v>2748738</v>
          </cell>
          <cell r="K1809" t="str">
            <v>Sample Survey</v>
          </cell>
        </row>
        <row r="1810">
          <cell r="A1810" t="str">
            <v>Hungary-L3-M-Y55T64</v>
          </cell>
          <cell r="B1810" t="str">
            <v>HUN</v>
          </cell>
          <cell r="C1810" t="str">
            <v>Hungary</v>
          </cell>
          <cell r="D1810" t="str">
            <v>2015</v>
          </cell>
          <cell r="E1810" t="str">
            <v>FTFY_EARNERS</v>
          </cell>
          <cell r="F1810" t="str">
            <v>L3</v>
          </cell>
          <cell r="G1810" t="str">
            <v>M</v>
          </cell>
          <cell r="H1810" t="str">
            <v>Y55T64</v>
          </cell>
          <cell r="I1810" t="str">
            <v>HUF</v>
          </cell>
          <cell r="J1810">
            <v>2655594.75</v>
          </cell>
          <cell r="K1810" t="str">
            <v>Sample Survey</v>
          </cell>
        </row>
        <row r="1811">
          <cell r="A1811" t="str">
            <v>Hungary-L3-T-Y25T34</v>
          </cell>
          <cell r="B1811" t="str">
            <v>HUN</v>
          </cell>
          <cell r="C1811" t="str">
            <v>Hungary</v>
          </cell>
          <cell r="D1811" t="str">
            <v>2015</v>
          </cell>
          <cell r="E1811" t="str">
            <v>FTFY_EARNERS</v>
          </cell>
          <cell r="F1811" t="str">
            <v>L3</v>
          </cell>
          <cell r="G1811" t="str">
            <v>T</v>
          </cell>
          <cell r="H1811" t="str">
            <v>Y25T34</v>
          </cell>
          <cell r="I1811" t="str">
            <v>HUF</v>
          </cell>
          <cell r="J1811">
            <v>2426718</v>
          </cell>
          <cell r="K1811" t="str">
            <v>Sample Survey</v>
          </cell>
        </row>
        <row r="1812">
          <cell r="A1812" t="str">
            <v>Hungary-L3-T-Y25T64</v>
          </cell>
          <cell r="B1812" t="str">
            <v>HUN</v>
          </cell>
          <cell r="C1812" t="str">
            <v>Hungary</v>
          </cell>
          <cell r="D1812" t="str">
            <v>2015</v>
          </cell>
          <cell r="E1812" t="str">
            <v>FTFY_EARNERS</v>
          </cell>
          <cell r="F1812" t="str">
            <v>L3</v>
          </cell>
          <cell r="G1812" t="str">
            <v>T</v>
          </cell>
          <cell r="H1812" t="str">
            <v>Y25T64</v>
          </cell>
          <cell r="I1812" t="str">
            <v>HUF</v>
          </cell>
          <cell r="J1812">
            <v>2525524.5</v>
          </cell>
          <cell r="K1812" t="str">
            <v>Sample Survey</v>
          </cell>
        </row>
        <row r="1813">
          <cell r="A1813" t="str">
            <v>Hungary-L3-T-Y35T44</v>
          </cell>
          <cell r="B1813" t="str">
            <v>HUN</v>
          </cell>
          <cell r="C1813" t="str">
            <v>Hungary</v>
          </cell>
          <cell r="D1813" t="str">
            <v>2015</v>
          </cell>
          <cell r="E1813" t="str">
            <v>FTFY_EARNERS</v>
          </cell>
          <cell r="F1813" t="str">
            <v>L3</v>
          </cell>
          <cell r="G1813" t="str">
            <v>T</v>
          </cell>
          <cell r="H1813" t="str">
            <v>Y35T44</v>
          </cell>
          <cell r="I1813" t="str">
            <v>HUF</v>
          </cell>
          <cell r="J1813">
            <v>2560108.5</v>
          </cell>
          <cell r="K1813" t="str">
            <v>Sample Survey</v>
          </cell>
        </row>
        <row r="1814">
          <cell r="A1814" t="str">
            <v>Hungary-L3-T-Y45T54</v>
          </cell>
          <cell r="B1814" t="str">
            <v>HUN</v>
          </cell>
          <cell r="C1814" t="str">
            <v>Hungary</v>
          </cell>
          <cell r="D1814" t="str">
            <v>2015</v>
          </cell>
          <cell r="E1814" t="str">
            <v>FTFY_EARNERS</v>
          </cell>
          <cell r="F1814" t="str">
            <v>L3</v>
          </cell>
          <cell r="G1814" t="str">
            <v>T</v>
          </cell>
          <cell r="H1814" t="str">
            <v>Y45T54</v>
          </cell>
          <cell r="I1814" t="str">
            <v>HUF</v>
          </cell>
          <cell r="J1814">
            <v>2535945.5</v>
          </cell>
          <cell r="K1814" t="str">
            <v>Sample Survey</v>
          </cell>
        </row>
        <row r="1815">
          <cell r="A1815" t="str">
            <v>Hungary-L3-T-Y55T64</v>
          </cell>
          <cell r="B1815" t="str">
            <v>HUN</v>
          </cell>
          <cell r="C1815" t="str">
            <v>Hungary</v>
          </cell>
          <cell r="D1815" t="str">
            <v>2015</v>
          </cell>
          <cell r="E1815" t="str">
            <v>FTFY_EARNERS</v>
          </cell>
          <cell r="F1815" t="str">
            <v>L3</v>
          </cell>
          <cell r="G1815" t="str">
            <v>T</v>
          </cell>
          <cell r="H1815" t="str">
            <v>Y55T64</v>
          </cell>
          <cell r="I1815" t="str">
            <v>HUF</v>
          </cell>
          <cell r="J1815">
            <v>2537668.25</v>
          </cell>
          <cell r="K1815" t="str">
            <v>Sample Survey</v>
          </cell>
        </row>
        <row r="1816">
          <cell r="A1816" t="str">
            <v>Hungary-L3T5-F-Y25T34</v>
          </cell>
          <cell r="B1816" t="str">
            <v>HUN</v>
          </cell>
          <cell r="C1816" t="str">
            <v>Hungary</v>
          </cell>
          <cell r="D1816" t="str">
            <v>2015</v>
          </cell>
          <cell r="E1816" t="str">
            <v>FTFY_EARNERS</v>
          </cell>
          <cell r="F1816" t="str">
            <v>L3T5</v>
          </cell>
          <cell r="G1816" t="str">
            <v>F</v>
          </cell>
          <cell r="H1816" t="str">
            <v>Y25T34</v>
          </cell>
          <cell r="I1816" t="str">
            <v>HUF</v>
          </cell>
          <cell r="J1816">
            <v>2238185</v>
          </cell>
          <cell r="K1816" t="str">
            <v>Sample Survey</v>
          </cell>
        </row>
        <row r="1817">
          <cell r="A1817" t="str">
            <v>Hungary-L3T5-F-Y25T64</v>
          </cell>
          <cell r="B1817" t="str">
            <v>HUN</v>
          </cell>
          <cell r="C1817" t="str">
            <v>Hungary</v>
          </cell>
          <cell r="D1817" t="str">
            <v>2015</v>
          </cell>
          <cell r="E1817" t="str">
            <v>FTFY_EARNERS</v>
          </cell>
          <cell r="F1817" t="str">
            <v>L3T5</v>
          </cell>
          <cell r="G1817" t="str">
            <v>F</v>
          </cell>
          <cell r="H1817" t="str">
            <v>Y25T64</v>
          </cell>
          <cell r="I1817" t="str">
            <v>HUF</v>
          </cell>
          <cell r="J1817">
            <v>2297493.25</v>
          </cell>
          <cell r="K1817" t="str">
            <v>Sample Survey</v>
          </cell>
        </row>
        <row r="1818">
          <cell r="A1818" t="str">
            <v>Hungary-L3T5-F-Y35T44</v>
          </cell>
          <cell r="B1818" t="str">
            <v>HUN</v>
          </cell>
          <cell r="C1818" t="str">
            <v>Hungary</v>
          </cell>
          <cell r="D1818" t="str">
            <v>2015</v>
          </cell>
          <cell r="E1818" t="str">
            <v>FTFY_EARNERS</v>
          </cell>
          <cell r="F1818" t="str">
            <v>L3T5</v>
          </cell>
          <cell r="G1818" t="str">
            <v>F</v>
          </cell>
          <cell r="H1818" t="str">
            <v>Y35T44</v>
          </cell>
          <cell r="I1818" t="str">
            <v>HUF</v>
          </cell>
          <cell r="J1818">
            <v>2295073</v>
          </cell>
          <cell r="K1818" t="str">
            <v>Sample Survey</v>
          </cell>
        </row>
        <row r="1819">
          <cell r="A1819" t="str">
            <v>Hungary-L3T5-F-Y45T54</v>
          </cell>
          <cell r="B1819" t="str">
            <v>HUN</v>
          </cell>
          <cell r="C1819" t="str">
            <v>Hungary</v>
          </cell>
          <cell r="D1819" t="str">
            <v>2015</v>
          </cell>
          <cell r="E1819" t="str">
            <v>FTFY_EARNERS</v>
          </cell>
          <cell r="F1819" t="str">
            <v>L3T5</v>
          </cell>
          <cell r="G1819" t="str">
            <v>F</v>
          </cell>
          <cell r="H1819" t="str">
            <v>Y45T54</v>
          </cell>
          <cell r="I1819" t="str">
            <v>HUF</v>
          </cell>
          <cell r="J1819">
            <v>2307824.5</v>
          </cell>
          <cell r="K1819" t="str">
            <v>Sample Survey</v>
          </cell>
        </row>
        <row r="1820">
          <cell r="A1820" t="str">
            <v>Hungary-L3T5-F-Y55T64</v>
          </cell>
          <cell r="B1820" t="str">
            <v>HUN</v>
          </cell>
          <cell r="C1820" t="str">
            <v>Hungary</v>
          </cell>
          <cell r="D1820" t="str">
            <v>2015</v>
          </cell>
          <cell r="E1820" t="str">
            <v>FTFY_EARNERS</v>
          </cell>
          <cell r="F1820" t="str">
            <v>L3T5</v>
          </cell>
          <cell r="G1820" t="str">
            <v>F</v>
          </cell>
          <cell r="H1820" t="str">
            <v>Y55T64</v>
          </cell>
          <cell r="I1820" t="str">
            <v>HUF</v>
          </cell>
          <cell r="J1820">
            <v>2345318.75</v>
          </cell>
          <cell r="K1820" t="str">
            <v>Sample Survey</v>
          </cell>
        </row>
        <row r="1821">
          <cell r="A1821" t="str">
            <v>Hungary-L3T5-M-Y25T34</v>
          </cell>
          <cell r="B1821" t="str">
            <v>HUN</v>
          </cell>
          <cell r="C1821" t="str">
            <v>Hungary</v>
          </cell>
          <cell r="D1821" t="str">
            <v>2015</v>
          </cell>
          <cell r="E1821" t="str">
            <v>FTFY_EARNERS</v>
          </cell>
          <cell r="F1821" t="str">
            <v>L3T5</v>
          </cell>
          <cell r="G1821" t="str">
            <v>M</v>
          </cell>
          <cell r="H1821" t="str">
            <v>Y25T34</v>
          </cell>
          <cell r="I1821" t="str">
            <v>HUF</v>
          </cell>
          <cell r="J1821">
            <v>2549153.25</v>
          </cell>
          <cell r="K1821" t="str">
            <v>Sample Survey</v>
          </cell>
        </row>
        <row r="1822">
          <cell r="A1822" t="str">
            <v>Hungary-L3T5-M-Y25T64</v>
          </cell>
          <cell r="B1822" t="str">
            <v>HUN</v>
          </cell>
          <cell r="C1822" t="str">
            <v>Hungary</v>
          </cell>
          <cell r="D1822" t="str">
            <v>2015</v>
          </cell>
          <cell r="E1822" t="str">
            <v>FTFY_EARNERS</v>
          </cell>
          <cell r="F1822" t="str">
            <v>L3T5</v>
          </cell>
          <cell r="G1822" t="str">
            <v>M</v>
          </cell>
          <cell r="H1822" t="str">
            <v>Y25T64</v>
          </cell>
          <cell r="I1822" t="str">
            <v>HUF</v>
          </cell>
          <cell r="J1822">
            <v>2693344.5</v>
          </cell>
          <cell r="K1822" t="str">
            <v>Sample Survey</v>
          </cell>
        </row>
        <row r="1823">
          <cell r="A1823" t="str">
            <v>Hungary-L3T5-M-Y35T44</v>
          </cell>
          <cell r="B1823" t="str">
            <v>HUN</v>
          </cell>
          <cell r="C1823" t="str">
            <v>Hungary</v>
          </cell>
          <cell r="D1823" t="str">
            <v>2015</v>
          </cell>
          <cell r="E1823" t="str">
            <v>FTFY_EARNERS</v>
          </cell>
          <cell r="F1823" t="str">
            <v>L3T5</v>
          </cell>
          <cell r="G1823" t="str">
            <v>M</v>
          </cell>
          <cell r="H1823" t="str">
            <v>Y35T44</v>
          </cell>
          <cell r="I1823" t="str">
            <v>HUF</v>
          </cell>
          <cell r="J1823">
            <v>2769404.75</v>
          </cell>
          <cell r="K1823" t="str">
            <v>Sample Survey</v>
          </cell>
        </row>
        <row r="1824">
          <cell r="A1824" t="str">
            <v>Hungary-L3T5-M-Y45T54</v>
          </cell>
          <cell r="B1824" t="str">
            <v>HUN</v>
          </cell>
          <cell r="C1824" t="str">
            <v>Hungary</v>
          </cell>
          <cell r="D1824" t="str">
            <v>2015</v>
          </cell>
          <cell r="E1824" t="str">
            <v>FTFY_EARNERS</v>
          </cell>
          <cell r="F1824" t="str">
            <v>L3T5</v>
          </cell>
          <cell r="G1824" t="str">
            <v>M</v>
          </cell>
          <cell r="H1824" t="str">
            <v>Y45T54</v>
          </cell>
          <cell r="I1824" t="str">
            <v>HUF</v>
          </cell>
          <cell r="J1824">
            <v>2748738</v>
          </cell>
          <cell r="K1824" t="str">
            <v>Sample Survey</v>
          </cell>
        </row>
        <row r="1825">
          <cell r="A1825" t="str">
            <v>Hungary-L3T5-M-Y55T64</v>
          </cell>
          <cell r="B1825" t="str">
            <v>HUN</v>
          </cell>
          <cell r="C1825" t="str">
            <v>Hungary</v>
          </cell>
          <cell r="D1825" t="str">
            <v>2015</v>
          </cell>
          <cell r="E1825" t="str">
            <v>FTFY_EARNERS</v>
          </cell>
          <cell r="F1825" t="str">
            <v>L3T5</v>
          </cell>
          <cell r="G1825" t="str">
            <v>M</v>
          </cell>
          <cell r="H1825" t="str">
            <v>Y55T64</v>
          </cell>
          <cell r="I1825" t="str">
            <v>HUF</v>
          </cell>
          <cell r="J1825">
            <v>2655594.75</v>
          </cell>
          <cell r="K1825" t="str">
            <v>Sample Survey</v>
          </cell>
        </row>
        <row r="1826">
          <cell r="A1826" t="str">
            <v>Hungary-L3T5-T-Y25T34</v>
          </cell>
          <cell r="B1826" t="str">
            <v>HUN</v>
          </cell>
          <cell r="C1826" t="str">
            <v>Hungary</v>
          </cell>
          <cell r="D1826" t="str">
            <v>2015</v>
          </cell>
          <cell r="E1826" t="str">
            <v>FTFY_EARNERS</v>
          </cell>
          <cell r="F1826" t="str">
            <v>L3T5</v>
          </cell>
          <cell r="G1826" t="str">
            <v>T</v>
          </cell>
          <cell r="H1826" t="str">
            <v>Y25T34</v>
          </cell>
          <cell r="I1826" t="str">
            <v>HUF</v>
          </cell>
          <cell r="J1826">
            <v>2430647.5</v>
          </cell>
          <cell r="K1826" t="str">
            <v>Sample Survey</v>
          </cell>
        </row>
        <row r="1827">
          <cell r="A1827" t="str">
            <v>Hungary-L3T5-T-Y25T64</v>
          </cell>
          <cell r="B1827" t="str">
            <v>HUN</v>
          </cell>
          <cell r="C1827" t="str">
            <v>Hungary</v>
          </cell>
          <cell r="D1827" t="str">
            <v>2015</v>
          </cell>
          <cell r="E1827" t="str">
            <v>FTFY_EARNERS</v>
          </cell>
          <cell r="F1827" t="str">
            <v>L3T5</v>
          </cell>
          <cell r="G1827" t="str">
            <v>T</v>
          </cell>
          <cell r="H1827" t="str">
            <v>Y25T64</v>
          </cell>
          <cell r="I1827" t="str">
            <v>HUF</v>
          </cell>
          <cell r="J1827">
            <v>2523710.75</v>
          </cell>
          <cell r="K1827" t="str">
            <v>Sample Survey</v>
          </cell>
        </row>
        <row r="1828">
          <cell r="A1828" t="str">
            <v>Hungary-L3T5-T-Y35T44</v>
          </cell>
          <cell r="B1828" t="str">
            <v>HUN</v>
          </cell>
          <cell r="C1828" t="str">
            <v>Hungary</v>
          </cell>
          <cell r="D1828" t="str">
            <v>2015</v>
          </cell>
          <cell r="E1828" t="str">
            <v>FTFY_EARNERS</v>
          </cell>
          <cell r="F1828" t="str">
            <v>L3T5</v>
          </cell>
          <cell r="G1828" t="str">
            <v>T</v>
          </cell>
          <cell r="H1828" t="str">
            <v>Y35T44</v>
          </cell>
          <cell r="I1828" t="str">
            <v>HUF</v>
          </cell>
          <cell r="J1828">
            <v>2562554.75</v>
          </cell>
          <cell r="K1828" t="str">
            <v>Sample Survey</v>
          </cell>
        </row>
        <row r="1829">
          <cell r="A1829" t="str">
            <v>Hungary-L3T5-T-Y45T54</v>
          </cell>
          <cell r="B1829" t="str">
            <v>HUN</v>
          </cell>
          <cell r="C1829" t="str">
            <v>Hungary</v>
          </cell>
          <cell r="D1829" t="str">
            <v>2015</v>
          </cell>
          <cell r="E1829" t="str">
            <v>FTFY_EARNERS</v>
          </cell>
          <cell r="F1829" t="str">
            <v>L3T5</v>
          </cell>
          <cell r="G1829" t="str">
            <v>T</v>
          </cell>
          <cell r="H1829" t="str">
            <v>Y45T54</v>
          </cell>
          <cell r="I1829" t="str">
            <v>HUF</v>
          </cell>
          <cell r="J1829">
            <v>2535945.5</v>
          </cell>
          <cell r="K1829" t="str">
            <v>Sample Survey</v>
          </cell>
        </row>
        <row r="1830">
          <cell r="A1830" t="str">
            <v>Hungary-L3T5-T-Y55T64</v>
          </cell>
          <cell r="B1830" t="str">
            <v>HUN</v>
          </cell>
          <cell r="C1830" t="str">
            <v>Hungary</v>
          </cell>
          <cell r="D1830" t="str">
            <v>2015</v>
          </cell>
          <cell r="E1830" t="str">
            <v>FTFY_EARNERS</v>
          </cell>
          <cell r="F1830" t="str">
            <v>L3T5</v>
          </cell>
          <cell r="G1830" t="str">
            <v>T</v>
          </cell>
          <cell r="H1830" t="str">
            <v>Y55T64</v>
          </cell>
          <cell r="I1830" t="str">
            <v>HUF</v>
          </cell>
          <cell r="J1830">
            <v>2537668.25</v>
          </cell>
          <cell r="K1830" t="str">
            <v>Sample Survey</v>
          </cell>
        </row>
        <row r="1831">
          <cell r="A1831" t="str">
            <v>Hungary-L4-F-Y25T34</v>
          </cell>
          <cell r="B1831" t="str">
            <v>HUN</v>
          </cell>
          <cell r="C1831" t="str">
            <v>Hungary</v>
          </cell>
          <cell r="D1831" t="str">
            <v>2015</v>
          </cell>
          <cell r="E1831" t="str">
            <v>FTFY_EARNERS</v>
          </cell>
          <cell r="F1831" t="str">
            <v>L4</v>
          </cell>
          <cell r="G1831" t="str">
            <v>F</v>
          </cell>
          <cell r="H1831" t="str">
            <v>Y25T34</v>
          </cell>
          <cell r="I1831" t="str">
            <v>HUF</v>
          </cell>
          <cell r="J1831">
            <v>2168954.75</v>
          </cell>
          <cell r="K1831" t="str">
            <v>Sample Survey</v>
          </cell>
        </row>
        <row r="1832">
          <cell r="A1832" t="str">
            <v>Hungary-L4-F-Y25T64</v>
          </cell>
          <cell r="B1832" t="str">
            <v>HUN</v>
          </cell>
          <cell r="C1832" t="str">
            <v>Hungary</v>
          </cell>
          <cell r="D1832" t="str">
            <v>2015</v>
          </cell>
          <cell r="E1832" t="str">
            <v>FTFY_EARNERS</v>
          </cell>
          <cell r="F1832" t="str">
            <v>L4</v>
          </cell>
          <cell r="G1832" t="str">
            <v>F</v>
          </cell>
          <cell r="H1832" t="str">
            <v>Y25T64</v>
          </cell>
          <cell r="I1832" t="str">
            <v>HUF</v>
          </cell>
          <cell r="J1832">
            <v>2204422.25</v>
          </cell>
          <cell r="K1832" t="str">
            <v>Sample Survey</v>
          </cell>
        </row>
        <row r="1833">
          <cell r="A1833" t="str">
            <v>Hungary-L4-F-Y35T44</v>
          </cell>
          <cell r="B1833" t="str">
            <v>HUN</v>
          </cell>
          <cell r="C1833" t="str">
            <v>Hungary</v>
          </cell>
          <cell r="D1833" t="str">
            <v>2015</v>
          </cell>
          <cell r="E1833" t="str">
            <v>FTFY_EARNERS</v>
          </cell>
          <cell r="F1833" t="str">
            <v>L4</v>
          </cell>
          <cell r="G1833" t="str">
            <v>F</v>
          </cell>
          <cell r="H1833" t="str">
            <v>Y35T44</v>
          </cell>
          <cell r="I1833" t="str">
            <v>HUF</v>
          </cell>
          <cell r="J1833">
            <v>2341525.25</v>
          </cell>
          <cell r="K1833" t="str">
            <v>Sample Survey</v>
          </cell>
        </row>
        <row r="1834">
          <cell r="A1834" t="str">
            <v>Hungary-L4-F-Y45T54</v>
          </cell>
          <cell r="B1834" t="str">
            <v>HUN</v>
          </cell>
          <cell r="C1834" t="str">
            <v>Hungary</v>
          </cell>
          <cell r="D1834" t="str">
            <v>2015</v>
          </cell>
          <cell r="E1834" t="str">
            <v>FTFY_EARNERS</v>
          </cell>
          <cell r="F1834" t="str">
            <v>L4</v>
          </cell>
          <cell r="G1834" t="str">
            <v>F</v>
          </cell>
          <cell r="H1834" t="str">
            <v>Y45T54</v>
          </cell>
          <cell r="I1834" t="str">
            <v>HUF</v>
          </cell>
          <cell r="J1834" t="str">
            <v>m</v>
          </cell>
          <cell r="K1834" t="str">
            <v>Sample Survey</v>
          </cell>
        </row>
        <row r="1835">
          <cell r="A1835" t="str">
            <v>Hungary-L4-F-Y55T64</v>
          </cell>
          <cell r="B1835" t="str">
            <v>HUN</v>
          </cell>
          <cell r="C1835" t="str">
            <v>Hungary</v>
          </cell>
          <cell r="D1835" t="str">
            <v>2015</v>
          </cell>
          <cell r="E1835" t="str">
            <v>FTFY_EARNERS</v>
          </cell>
          <cell r="F1835" t="str">
            <v>L4</v>
          </cell>
          <cell r="G1835" t="str">
            <v>F</v>
          </cell>
          <cell r="H1835" t="str">
            <v>Y55T64</v>
          </cell>
          <cell r="I1835" t="str">
            <v>HUF</v>
          </cell>
          <cell r="J1835" t="str">
            <v>m</v>
          </cell>
          <cell r="K1835" t="str">
            <v>Sample Survey</v>
          </cell>
        </row>
        <row r="1836">
          <cell r="A1836" t="str">
            <v>Hungary-L4-M-Y25T34</v>
          </cell>
          <cell r="B1836" t="str">
            <v>HUN</v>
          </cell>
          <cell r="C1836" t="str">
            <v>Hungary</v>
          </cell>
          <cell r="D1836" t="str">
            <v>2015</v>
          </cell>
          <cell r="E1836" t="str">
            <v>FTFY_EARNERS</v>
          </cell>
          <cell r="F1836" t="str">
            <v>L4</v>
          </cell>
          <cell r="G1836" t="str">
            <v>M</v>
          </cell>
          <cell r="H1836" t="str">
            <v>Y25T34</v>
          </cell>
          <cell r="I1836" t="str">
            <v>HUF</v>
          </cell>
          <cell r="J1836">
            <v>2569123.5</v>
          </cell>
          <cell r="K1836" t="str">
            <v>Sample Survey</v>
          </cell>
        </row>
        <row r="1837">
          <cell r="A1837" t="str">
            <v>Hungary-L4-M-Y25T64</v>
          </cell>
          <cell r="B1837" t="str">
            <v>HUN</v>
          </cell>
          <cell r="C1837" t="str">
            <v>Hungary</v>
          </cell>
          <cell r="D1837" t="str">
            <v>2015</v>
          </cell>
          <cell r="E1837" t="str">
            <v>FTFY_EARNERS</v>
          </cell>
          <cell r="F1837" t="str">
            <v>L4</v>
          </cell>
          <cell r="G1837" t="str">
            <v>M</v>
          </cell>
          <cell r="H1837" t="str">
            <v>Y25T64</v>
          </cell>
          <cell r="I1837" t="str">
            <v>HUF</v>
          </cell>
          <cell r="J1837">
            <v>2615397.5</v>
          </cell>
          <cell r="K1837" t="str">
            <v>Sample Survey</v>
          </cell>
        </row>
        <row r="1838">
          <cell r="A1838" t="str">
            <v>Hungary-L4-M-Y35T44</v>
          </cell>
          <cell r="B1838" t="str">
            <v>HUN</v>
          </cell>
          <cell r="C1838" t="str">
            <v>Hungary</v>
          </cell>
          <cell r="D1838" t="str">
            <v>2015</v>
          </cell>
          <cell r="E1838" t="str">
            <v>FTFY_EARNERS</v>
          </cell>
          <cell r="F1838" t="str">
            <v>L4</v>
          </cell>
          <cell r="G1838" t="str">
            <v>M</v>
          </cell>
          <cell r="H1838" t="str">
            <v>Y35T44</v>
          </cell>
          <cell r="I1838" t="str">
            <v>HUF</v>
          </cell>
          <cell r="J1838">
            <v>2802963.5</v>
          </cell>
          <cell r="K1838" t="str">
            <v>Sample Survey</v>
          </cell>
        </row>
        <row r="1839">
          <cell r="A1839" t="str">
            <v>Hungary-L4-M-Y45T54</v>
          </cell>
          <cell r="B1839" t="str">
            <v>HUN</v>
          </cell>
          <cell r="C1839" t="str">
            <v>Hungary</v>
          </cell>
          <cell r="D1839" t="str">
            <v>2015</v>
          </cell>
          <cell r="E1839" t="str">
            <v>FTFY_EARNERS</v>
          </cell>
          <cell r="F1839" t="str">
            <v>L4</v>
          </cell>
          <cell r="G1839" t="str">
            <v>M</v>
          </cell>
          <cell r="H1839" t="str">
            <v>Y45T54</v>
          </cell>
          <cell r="I1839" t="str">
            <v>HUF</v>
          </cell>
          <cell r="J1839" t="str">
            <v>m</v>
          </cell>
          <cell r="K1839" t="str">
            <v>Sample Survey</v>
          </cell>
        </row>
        <row r="1840">
          <cell r="A1840" t="str">
            <v>Hungary-L4-M-Y55T64</v>
          </cell>
          <cell r="B1840" t="str">
            <v>HUN</v>
          </cell>
          <cell r="C1840" t="str">
            <v>Hungary</v>
          </cell>
          <cell r="D1840" t="str">
            <v>2015</v>
          </cell>
          <cell r="E1840" t="str">
            <v>FTFY_EARNERS</v>
          </cell>
          <cell r="F1840" t="str">
            <v>L4</v>
          </cell>
          <cell r="G1840" t="str">
            <v>M</v>
          </cell>
          <cell r="H1840" t="str">
            <v>Y55T64</v>
          </cell>
          <cell r="I1840" t="str">
            <v>HUF</v>
          </cell>
          <cell r="J1840" t="str">
            <v>m</v>
          </cell>
          <cell r="K1840" t="str">
            <v>Sample Survey</v>
          </cell>
        </row>
        <row r="1841">
          <cell r="A1841" t="str">
            <v>Hungary-L4-T-Y25T34</v>
          </cell>
          <cell r="B1841" t="str">
            <v>HUN</v>
          </cell>
          <cell r="C1841" t="str">
            <v>Hungary</v>
          </cell>
          <cell r="D1841" t="str">
            <v>2015</v>
          </cell>
          <cell r="E1841" t="str">
            <v>FTFY_EARNERS</v>
          </cell>
          <cell r="F1841" t="str">
            <v>L4</v>
          </cell>
          <cell r="G1841" t="str">
            <v>T</v>
          </cell>
          <cell r="H1841" t="str">
            <v>Y25T34</v>
          </cell>
          <cell r="I1841" t="str">
            <v>HUF</v>
          </cell>
          <cell r="J1841">
            <v>2408322</v>
          </cell>
          <cell r="K1841" t="str">
            <v>Sample Survey</v>
          </cell>
        </row>
        <row r="1842">
          <cell r="A1842" t="str">
            <v>Hungary-L4-T-Y25T64</v>
          </cell>
          <cell r="B1842" t="str">
            <v>HUN</v>
          </cell>
          <cell r="C1842" t="str">
            <v>Hungary</v>
          </cell>
          <cell r="D1842" t="str">
            <v>2015</v>
          </cell>
          <cell r="E1842" t="str">
            <v>FTFY_EARNERS</v>
          </cell>
          <cell r="F1842" t="str">
            <v>L4</v>
          </cell>
          <cell r="G1842" t="str">
            <v>T</v>
          </cell>
          <cell r="H1842" t="str">
            <v>Y25T64</v>
          </cell>
          <cell r="I1842" t="str">
            <v>HUF</v>
          </cell>
          <cell r="J1842">
            <v>2449287.25</v>
          </cell>
          <cell r="K1842" t="str">
            <v>Sample Survey</v>
          </cell>
        </row>
        <row r="1843">
          <cell r="A1843" t="str">
            <v>Hungary-L4-T-Y35T44</v>
          </cell>
          <cell r="B1843" t="str">
            <v>HUN</v>
          </cell>
          <cell r="C1843" t="str">
            <v>Hungary</v>
          </cell>
          <cell r="D1843" t="str">
            <v>2015</v>
          </cell>
          <cell r="E1843" t="str">
            <v>FTFY_EARNERS</v>
          </cell>
          <cell r="F1843" t="str">
            <v>L4</v>
          </cell>
          <cell r="G1843" t="str">
            <v>T</v>
          </cell>
          <cell r="H1843" t="str">
            <v>Y35T44</v>
          </cell>
          <cell r="I1843" t="str">
            <v>HUF</v>
          </cell>
          <cell r="J1843">
            <v>2612845.75</v>
          </cell>
          <cell r="K1843" t="str">
            <v>Sample Survey</v>
          </cell>
        </row>
        <row r="1844">
          <cell r="A1844" t="str">
            <v>Hungary-L4-T-Y45T54</v>
          </cell>
          <cell r="B1844" t="str">
            <v>HUN</v>
          </cell>
          <cell r="C1844" t="str">
            <v>Hungary</v>
          </cell>
          <cell r="D1844" t="str">
            <v>2015</v>
          </cell>
          <cell r="E1844" t="str">
            <v>FTFY_EARNERS</v>
          </cell>
          <cell r="F1844" t="str">
            <v>L4</v>
          </cell>
          <cell r="G1844" t="str">
            <v>T</v>
          </cell>
          <cell r="H1844" t="str">
            <v>Y45T54</v>
          </cell>
          <cell r="I1844" t="str">
            <v>HUF</v>
          </cell>
          <cell r="J1844" t="str">
            <v>m</v>
          </cell>
          <cell r="K1844" t="str">
            <v>Sample Survey</v>
          </cell>
        </row>
        <row r="1845">
          <cell r="A1845" t="str">
            <v>Hungary-L4-T-Y55T64</v>
          </cell>
          <cell r="B1845" t="str">
            <v>HUN</v>
          </cell>
          <cell r="C1845" t="str">
            <v>Hungary</v>
          </cell>
          <cell r="D1845" t="str">
            <v>2015</v>
          </cell>
          <cell r="E1845" t="str">
            <v>FTFY_EARNERS</v>
          </cell>
          <cell r="F1845" t="str">
            <v>L4</v>
          </cell>
          <cell r="G1845" t="str">
            <v>T</v>
          </cell>
          <cell r="H1845" t="str">
            <v>Y55T64</v>
          </cell>
          <cell r="I1845" t="str">
            <v>HUF</v>
          </cell>
          <cell r="J1845" t="str">
            <v>m</v>
          </cell>
          <cell r="K1845" t="str">
            <v>Sample Survey</v>
          </cell>
        </row>
        <row r="1846">
          <cell r="A1846" t="str">
            <v>Hungary-L5-F-Y25T34</v>
          </cell>
          <cell r="B1846" t="str">
            <v>HUN</v>
          </cell>
          <cell r="C1846" t="str">
            <v>Hungary</v>
          </cell>
          <cell r="D1846" t="str">
            <v>2015</v>
          </cell>
          <cell r="E1846" t="str">
            <v>FTFY_EARNERS</v>
          </cell>
          <cell r="F1846" t="str">
            <v>L5</v>
          </cell>
          <cell r="G1846" t="str">
            <v>F</v>
          </cell>
          <cell r="H1846" t="str">
            <v>Y25T34</v>
          </cell>
          <cell r="I1846" t="str">
            <v>HUF</v>
          </cell>
          <cell r="J1846">
            <v>2300756.5</v>
          </cell>
          <cell r="K1846" t="str">
            <v>Sample Survey</v>
          </cell>
        </row>
        <row r="1847">
          <cell r="A1847" t="str">
            <v>Hungary-L5-F-Y25T64</v>
          </cell>
          <cell r="B1847" t="str">
            <v>HUN</v>
          </cell>
          <cell r="C1847" t="str">
            <v>Hungary</v>
          </cell>
          <cell r="D1847" t="str">
            <v>2015</v>
          </cell>
          <cell r="E1847" t="str">
            <v>FTFY_EARNERS</v>
          </cell>
          <cell r="F1847" t="str">
            <v>L5</v>
          </cell>
          <cell r="G1847" t="str">
            <v>F</v>
          </cell>
          <cell r="H1847" t="str">
            <v>Y25T64</v>
          </cell>
          <cell r="I1847" t="str">
            <v>HUF</v>
          </cell>
          <cell r="J1847">
            <v>2319442.75</v>
          </cell>
          <cell r="K1847" t="str">
            <v>Sample Survey</v>
          </cell>
        </row>
        <row r="1848">
          <cell r="A1848" t="str">
            <v>Hungary-L5-F-Y35T44</v>
          </cell>
          <cell r="B1848" t="str">
            <v>HUN</v>
          </cell>
          <cell r="C1848" t="str">
            <v>Hungary</v>
          </cell>
          <cell r="D1848" t="str">
            <v>2015</v>
          </cell>
          <cell r="E1848" t="str">
            <v>FTFY_EARNERS</v>
          </cell>
          <cell r="F1848" t="str">
            <v>L5</v>
          </cell>
          <cell r="G1848" t="str">
            <v>F</v>
          </cell>
          <cell r="H1848" t="str">
            <v>Y35T44</v>
          </cell>
          <cell r="I1848" t="str">
            <v>HUF</v>
          </cell>
          <cell r="J1848">
            <v>2393865</v>
          </cell>
          <cell r="K1848" t="str">
            <v>Sample Survey</v>
          </cell>
        </row>
        <row r="1849">
          <cell r="A1849" t="str">
            <v>Hungary-L5-F-Y45T54</v>
          </cell>
          <cell r="B1849" t="str">
            <v>HUN</v>
          </cell>
          <cell r="C1849" t="str">
            <v>Hungary</v>
          </cell>
          <cell r="D1849" t="str">
            <v>2015</v>
          </cell>
          <cell r="E1849" t="str">
            <v>FTFY_EARNERS</v>
          </cell>
          <cell r="F1849" t="str">
            <v>L5</v>
          </cell>
          <cell r="G1849" t="str">
            <v>F</v>
          </cell>
          <cell r="H1849" t="str">
            <v>Y45T54</v>
          </cell>
          <cell r="I1849" t="str">
            <v>HUF</v>
          </cell>
          <cell r="J1849" t="str">
            <v>m</v>
          </cell>
          <cell r="K1849" t="str">
            <v>Sample Survey</v>
          </cell>
        </row>
        <row r="1850">
          <cell r="A1850" t="str">
            <v>Hungary-L5-F-Y55T64</v>
          </cell>
          <cell r="B1850" t="str">
            <v>HUN</v>
          </cell>
          <cell r="C1850" t="str">
            <v>Hungary</v>
          </cell>
          <cell r="D1850" t="str">
            <v>2015</v>
          </cell>
          <cell r="E1850" t="str">
            <v>FTFY_EARNERS</v>
          </cell>
          <cell r="F1850" t="str">
            <v>L5</v>
          </cell>
          <cell r="G1850" t="str">
            <v>F</v>
          </cell>
          <cell r="H1850" t="str">
            <v>Y55T64</v>
          </cell>
          <cell r="I1850" t="str">
            <v>HUF</v>
          </cell>
          <cell r="J1850" t="str">
            <v>m</v>
          </cell>
          <cell r="K1850" t="str">
            <v>Sample Survey</v>
          </cell>
        </row>
        <row r="1851">
          <cell r="A1851" t="str">
            <v>Hungary-L5-M-Y25T34</v>
          </cell>
          <cell r="B1851" t="str">
            <v>HUN</v>
          </cell>
          <cell r="C1851" t="str">
            <v>Hungary</v>
          </cell>
          <cell r="D1851" t="str">
            <v>2015</v>
          </cell>
          <cell r="E1851" t="str">
            <v>FTFY_EARNERS</v>
          </cell>
          <cell r="F1851" t="str">
            <v>L5</v>
          </cell>
          <cell r="G1851" t="str">
            <v>M</v>
          </cell>
          <cell r="H1851" t="str">
            <v>Y25T34</v>
          </cell>
          <cell r="I1851" t="str">
            <v>HUF</v>
          </cell>
          <cell r="J1851">
            <v>2880010</v>
          </cell>
          <cell r="K1851" t="str">
            <v>Sample Survey</v>
          </cell>
        </row>
        <row r="1852">
          <cell r="A1852" t="str">
            <v>Hungary-L5-M-Y25T64</v>
          </cell>
          <cell r="B1852" t="str">
            <v>HUN</v>
          </cell>
          <cell r="C1852" t="str">
            <v>Hungary</v>
          </cell>
          <cell r="D1852" t="str">
            <v>2015</v>
          </cell>
          <cell r="E1852" t="str">
            <v>FTFY_EARNERS</v>
          </cell>
          <cell r="F1852" t="str">
            <v>L5</v>
          </cell>
          <cell r="G1852" t="str">
            <v>M</v>
          </cell>
          <cell r="H1852" t="str">
            <v>Y25T64</v>
          </cell>
          <cell r="I1852" t="str">
            <v>HUF</v>
          </cell>
          <cell r="J1852">
            <v>2946940.5</v>
          </cell>
          <cell r="K1852" t="str">
            <v>Sample Survey</v>
          </cell>
        </row>
        <row r="1853">
          <cell r="A1853" t="str">
            <v>Hungary-L5-M-Y35T44</v>
          </cell>
          <cell r="B1853" t="str">
            <v>HUN</v>
          </cell>
          <cell r="C1853" t="str">
            <v>Hungary</v>
          </cell>
          <cell r="D1853" t="str">
            <v>2015</v>
          </cell>
          <cell r="E1853" t="str">
            <v>FTFY_EARNERS</v>
          </cell>
          <cell r="F1853" t="str">
            <v>L5</v>
          </cell>
          <cell r="G1853" t="str">
            <v>M</v>
          </cell>
          <cell r="H1853" t="str">
            <v>Y35T44</v>
          </cell>
          <cell r="I1853" t="str">
            <v>HUF</v>
          </cell>
          <cell r="J1853">
            <v>3257435.25</v>
          </cell>
          <cell r="K1853" t="str">
            <v>Sample Survey</v>
          </cell>
        </row>
        <row r="1854">
          <cell r="A1854" t="str">
            <v>Hungary-L5-M-Y45T54</v>
          </cell>
          <cell r="B1854" t="str">
            <v>HUN</v>
          </cell>
          <cell r="C1854" t="str">
            <v>Hungary</v>
          </cell>
          <cell r="D1854" t="str">
            <v>2015</v>
          </cell>
          <cell r="E1854" t="str">
            <v>FTFY_EARNERS</v>
          </cell>
          <cell r="F1854" t="str">
            <v>L5</v>
          </cell>
          <cell r="G1854" t="str">
            <v>M</v>
          </cell>
          <cell r="H1854" t="str">
            <v>Y45T54</v>
          </cell>
          <cell r="I1854" t="str">
            <v>HUF</v>
          </cell>
          <cell r="J1854" t="str">
            <v>m</v>
          </cell>
          <cell r="K1854" t="str">
            <v>Sample Survey</v>
          </cell>
        </row>
        <row r="1855">
          <cell r="A1855" t="str">
            <v>Hungary-L5-M-Y55T64</v>
          </cell>
          <cell r="B1855" t="str">
            <v>HUN</v>
          </cell>
          <cell r="C1855" t="str">
            <v>Hungary</v>
          </cell>
          <cell r="D1855" t="str">
            <v>2015</v>
          </cell>
          <cell r="E1855" t="str">
            <v>FTFY_EARNERS</v>
          </cell>
          <cell r="F1855" t="str">
            <v>L5</v>
          </cell>
          <cell r="G1855" t="str">
            <v>M</v>
          </cell>
          <cell r="H1855" t="str">
            <v>Y55T64</v>
          </cell>
          <cell r="I1855" t="str">
            <v>HUF</v>
          </cell>
          <cell r="J1855" t="str">
            <v>m</v>
          </cell>
          <cell r="K1855" t="str">
            <v>Sample Survey</v>
          </cell>
        </row>
        <row r="1856">
          <cell r="A1856" t="str">
            <v>Hungary-L5-T-Y25T34</v>
          </cell>
          <cell r="B1856" t="str">
            <v>HUN</v>
          </cell>
          <cell r="C1856" t="str">
            <v>Hungary</v>
          </cell>
          <cell r="D1856" t="str">
            <v>2015</v>
          </cell>
          <cell r="E1856" t="str">
            <v>FTFY_EARNERS</v>
          </cell>
          <cell r="F1856" t="str">
            <v>L5</v>
          </cell>
          <cell r="G1856" t="str">
            <v>T</v>
          </cell>
          <cell r="H1856" t="str">
            <v>Y25T34</v>
          </cell>
          <cell r="I1856" t="str">
            <v>HUF</v>
          </cell>
          <cell r="J1856">
            <v>2545026.5</v>
          </cell>
          <cell r="K1856" t="str">
            <v>Sample Survey</v>
          </cell>
        </row>
        <row r="1857">
          <cell r="A1857" t="str">
            <v>Hungary-L5-T-Y25T64</v>
          </cell>
          <cell r="B1857" t="str">
            <v>HUN</v>
          </cell>
          <cell r="C1857" t="str">
            <v>Hungary</v>
          </cell>
          <cell r="D1857" t="str">
            <v>2015</v>
          </cell>
          <cell r="E1857" t="str">
            <v>FTFY_EARNERS</v>
          </cell>
          <cell r="F1857" t="str">
            <v>L5</v>
          </cell>
          <cell r="G1857" t="str">
            <v>T</v>
          </cell>
          <cell r="H1857" t="str">
            <v>Y25T64</v>
          </cell>
          <cell r="I1857" t="str">
            <v>HUF</v>
          </cell>
          <cell r="J1857">
            <v>2580056.5</v>
          </cell>
          <cell r="K1857" t="str">
            <v>Sample Survey</v>
          </cell>
        </row>
        <row r="1858">
          <cell r="A1858" t="str">
            <v>Hungary-L5-T-Y35T44</v>
          </cell>
          <cell r="B1858" t="str">
            <v>HUN</v>
          </cell>
          <cell r="C1858" t="str">
            <v>Hungary</v>
          </cell>
          <cell r="D1858" t="str">
            <v>2015</v>
          </cell>
          <cell r="E1858" t="str">
            <v>FTFY_EARNERS</v>
          </cell>
          <cell r="F1858" t="str">
            <v>L5</v>
          </cell>
          <cell r="G1858" t="str">
            <v>T</v>
          </cell>
          <cell r="H1858" t="str">
            <v>Y35T44</v>
          </cell>
          <cell r="I1858" t="str">
            <v>HUF</v>
          </cell>
          <cell r="J1858">
            <v>2730097.5</v>
          </cell>
          <cell r="K1858" t="str">
            <v>Sample Survey</v>
          </cell>
        </row>
        <row r="1859">
          <cell r="A1859" t="str">
            <v>Hungary-L5-T-Y45T54</v>
          </cell>
          <cell r="B1859" t="str">
            <v>HUN</v>
          </cell>
          <cell r="C1859" t="str">
            <v>Hungary</v>
          </cell>
          <cell r="D1859" t="str">
            <v>2015</v>
          </cell>
          <cell r="E1859" t="str">
            <v>FTFY_EARNERS</v>
          </cell>
          <cell r="F1859" t="str">
            <v>L5</v>
          </cell>
          <cell r="G1859" t="str">
            <v>T</v>
          </cell>
          <cell r="H1859" t="str">
            <v>Y45T54</v>
          </cell>
          <cell r="I1859" t="str">
            <v>HUF</v>
          </cell>
          <cell r="J1859" t="str">
            <v>m</v>
          </cell>
          <cell r="K1859" t="str">
            <v>Sample Survey</v>
          </cell>
        </row>
        <row r="1860">
          <cell r="A1860" t="str">
            <v>Hungary-L5-T-Y55T64</v>
          </cell>
          <cell r="B1860" t="str">
            <v>HUN</v>
          </cell>
          <cell r="C1860" t="str">
            <v>Hungary</v>
          </cell>
          <cell r="D1860" t="str">
            <v>2015</v>
          </cell>
          <cell r="E1860" t="str">
            <v>FTFY_EARNERS</v>
          </cell>
          <cell r="F1860" t="str">
            <v>L5</v>
          </cell>
          <cell r="G1860" t="str">
            <v>T</v>
          </cell>
          <cell r="H1860" t="str">
            <v>Y55T64</v>
          </cell>
          <cell r="I1860" t="str">
            <v>HUF</v>
          </cell>
          <cell r="J1860" t="str">
            <v>m</v>
          </cell>
          <cell r="K1860" t="str">
            <v>Sample Survey</v>
          </cell>
        </row>
        <row r="1861">
          <cell r="A1861" t="str">
            <v>Hungary-L5T8-F-Y25T34</v>
          </cell>
          <cell r="B1861" t="str">
            <v>HUN</v>
          </cell>
          <cell r="C1861" t="str">
            <v>Hungary</v>
          </cell>
          <cell r="D1861" t="str">
            <v>2015</v>
          </cell>
          <cell r="E1861" t="str">
            <v>FTFY_EARNERS</v>
          </cell>
          <cell r="F1861" t="str">
            <v>L5T8</v>
          </cell>
          <cell r="G1861" t="str">
            <v>F</v>
          </cell>
          <cell r="H1861" t="str">
            <v>Y25T34</v>
          </cell>
          <cell r="I1861" t="str">
            <v>HUF</v>
          </cell>
          <cell r="J1861">
            <v>3454222</v>
          </cell>
          <cell r="K1861" t="str">
            <v>Sample Survey</v>
          </cell>
        </row>
        <row r="1862">
          <cell r="A1862" t="str">
            <v>Hungary-L5T8-F-Y25T64</v>
          </cell>
          <cell r="B1862" t="str">
            <v>HUN</v>
          </cell>
          <cell r="C1862" t="str">
            <v>Hungary</v>
          </cell>
          <cell r="D1862" t="str">
            <v>2015</v>
          </cell>
          <cell r="E1862" t="str">
            <v>FTFY_EARNERS</v>
          </cell>
          <cell r="F1862" t="str">
            <v>L5T8</v>
          </cell>
          <cell r="G1862" t="str">
            <v>F</v>
          </cell>
          <cell r="H1862" t="str">
            <v>Y25T64</v>
          </cell>
          <cell r="I1862" t="str">
            <v>HUF</v>
          </cell>
          <cell r="J1862">
            <v>4073251.5</v>
          </cell>
          <cell r="K1862" t="str">
            <v>Sample Survey</v>
          </cell>
        </row>
        <row r="1863">
          <cell r="A1863" t="str">
            <v>Hungary-L5T8-F-Y35T44</v>
          </cell>
          <cell r="B1863" t="str">
            <v>HUN</v>
          </cell>
          <cell r="C1863" t="str">
            <v>Hungary</v>
          </cell>
          <cell r="D1863" t="str">
            <v>2015</v>
          </cell>
          <cell r="E1863" t="str">
            <v>FTFY_EARNERS</v>
          </cell>
          <cell r="F1863" t="str">
            <v>L5T8</v>
          </cell>
          <cell r="G1863" t="str">
            <v>F</v>
          </cell>
          <cell r="H1863" t="str">
            <v>Y35T44</v>
          </cell>
          <cell r="I1863" t="str">
            <v>HUF</v>
          </cell>
          <cell r="J1863">
            <v>4115783.25</v>
          </cell>
          <cell r="K1863" t="str">
            <v>Sample Survey</v>
          </cell>
        </row>
        <row r="1864">
          <cell r="A1864" t="str">
            <v>Hungary-L5T8-F-Y45T54</v>
          </cell>
          <cell r="B1864" t="str">
            <v>HUN</v>
          </cell>
          <cell r="C1864" t="str">
            <v>Hungary</v>
          </cell>
          <cell r="D1864" t="str">
            <v>2015</v>
          </cell>
          <cell r="E1864" t="str">
            <v>FTFY_EARNERS</v>
          </cell>
          <cell r="F1864" t="str">
            <v>L5T8</v>
          </cell>
          <cell r="G1864" t="str">
            <v>F</v>
          </cell>
          <cell r="H1864" t="str">
            <v>Y45T54</v>
          </cell>
          <cell r="I1864" t="str">
            <v>HUF</v>
          </cell>
          <cell r="J1864">
            <v>4286726.5</v>
          </cell>
          <cell r="K1864" t="str">
            <v>Sample Survey</v>
          </cell>
        </row>
        <row r="1865">
          <cell r="A1865" t="str">
            <v>Hungary-L5T8-F-Y55T64</v>
          </cell>
          <cell r="B1865" t="str">
            <v>HUN</v>
          </cell>
          <cell r="C1865" t="str">
            <v>Hungary</v>
          </cell>
          <cell r="D1865" t="str">
            <v>2015</v>
          </cell>
          <cell r="E1865" t="str">
            <v>FTFY_EARNERS</v>
          </cell>
          <cell r="F1865" t="str">
            <v>L5T8</v>
          </cell>
          <cell r="G1865" t="str">
            <v>F</v>
          </cell>
          <cell r="H1865" t="str">
            <v>Y55T64</v>
          </cell>
          <cell r="I1865" t="str">
            <v>HUF</v>
          </cell>
          <cell r="J1865">
            <v>4600802</v>
          </cell>
          <cell r="K1865" t="str">
            <v>Sample Survey</v>
          </cell>
        </row>
        <row r="1866">
          <cell r="A1866" t="str">
            <v>Hungary-L5T8-M-Y25T34</v>
          </cell>
          <cell r="B1866" t="str">
            <v>HUN</v>
          </cell>
          <cell r="C1866" t="str">
            <v>Hungary</v>
          </cell>
          <cell r="D1866" t="str">
            <v>2015</v>
          </cell>
          <cell r="E1866" t="str">
            <v>FTFY_EARNERS</v>
          </cell>
          <cell r="F1866" t="str">
            <v>L5T8</v>
          </cell>
          <cell r="G1866" t="str">
            <v>M</v>
          </cell>
          <cell r="H1866" t="str">
            <v>Y25T34</v>
          </cell>
          <cell r="I1866" t="str">
            <v>HUF</v>
          </cell>
          <cell r="J1866">
            <v>4670672.5</v>
          </cell>
          <cell r="K1866" t="str">
            <v>Sample Survey</v>
          </cell>
        </row>
        <row r="1867">
          <cell r="A1867" t="str">
            <v>Hungary-L5T8-M-Y25T64</v>
          </cell>
          <cell r="B1867" t="str">
            <v>HUN</v>
          </cell>
          <cell r="C1867" t="str">
            <v>Hungary</v>
          </cell>
          <cell r="D1867" t="str">
            <v>2015</v>
          </cell>
          <cell r="E1867" t="str">
            <v>FTFY_EARNERS</v>
          </cell>
          <cell r="F1867" t="str">
            <v>L5T8</v>
          </cell>
          <cell r="G1867" t="str">
            <v>M</v>
          </cell>
          <cell r="H1867" t="str">
            <v>Y25T64</v>
          </cell>
          <cell r="I1867" t="str">
            <v>HUF</v>
          </cell>
          <cell r="J1867">
            <v>6032129</v>
          </cell>
          <cell r="K1867" t="str">
            <v>Sample Survey</v>
          </cell>
        </row>
        <row r="1868">
          <cell r="A1868" t="str">
            <v>Hungary-L5T8-M-Y35T44</v>
          </cell>
          <cell r="B1868" t="str">
            <v>HUN</v>
          </cell>
          <cell r="C1868" t="str">
            <v>Hungary</v>
          </cell>
          <cell r="D1868" t="str">
            <v>2015</v>
          </cell>
          <cell r="E1868" t="str">
            <v>FTFY_EARNERS</v>
          </cell>
          <cell r="F1868" t="str">
            <v>L5T8</v>
          </cell>
          <cell r="G1868" t="str">
            <v>M</v>
          </cell>
          <cell r="H1868" t="str">
            <v>Y35T44</v>
          </cell>
          <cell r="I1868" t="str">
            <v>HUF</v>
          </cell>
          <cell r="J1868">
            <v>6684329.5</v>
          </cell>
          <cell r="K1868" t="str">
            <v>Sample Survey</v>
          </cell>
        </row>
        <row r="1869">
          <cell r="A1869" t="str">
            <v>Hungary-L5T8-M-Y45T54</v>
          </cell>
          <cell r="B1869" t="str">
            <v>HUN</v>
          </cell>
          <cell r="C1869" t="str">
            <v>Hungary</v>
          </cell>
          <cell r="D1869" t="str">
            <v>2015</v>
          </cell>
          <cell r="E1869" t="str">
            <v>FTFY_EARNERS</v>
          </cell>
          <cell r="F1869" t="str">
            <v>L5T8</v>
          </cell>
          <cell r="G1869" t="str">
            <v>M</v>
          </cell>
          <cell r="H1869" t="str">
            <v>Y45T54</v>
          </cell>
          <cell r="I1869" t="str">
            <v>HUF</v>
          </cell>
          <cell r="J1869">
            <v>6775985.5</v>
          </cell>
          <cell r="K1869" t="str">
            <v>Sample Survey</v>
          </cell>
        </row>
        <row r="1870">
          <cell r="A1870" t="str">
            <v>Hungary-L5T8-M-Y55T64</v>
          </cell>
          <cell r="B1870" t="str">
            <v>HUN</v>
          </cell>
          <cell r="C1870" t="str">
            <v>Hungary</v>
          </cell>
          <cell r="D1870" t="str">
            <v>2015</v>
          </cell>
          <cell r="E1870" t="str">
            <v>FTFY_EARNERS</v>
          </cell>
          <cell r="F1870" t="str">
            <v>L5T8</v>
          </cell>
          <cell r="G1870" t="str">
            <v>M</v>
          </cell>
          <cell r="H1870" t="str">
            <v>Y55T64</v>
          </cell>
          <cell r="I1870" t="str">
            <v>HUF</v>
          </cell>
          <cell r="J1870">
            <v>6094575</v>
          </cell>
          <cell r="K1870" t="str">
            <v>Sample Survey</v>
          </cell>
        </row>
        <row r="1871">
          <cell r="A1871" t="str">
            <v>Hungary-L5T8-T-Y25T34</v>
          </cell>
          <cell r="B1871" t="str">
            <v>HUN</v>
          </cell>
          <cell r="C1871" t="str">
            <v>Hungary</v>
          </cell>
          <cell r="D1871" t="str">
            <v>2015</v>
          </cell>
          <cell r="E1871" t="str">
            <v>FTFY_EARNERS</v>
          </cell>
          <cell r="F1871" t="str">
            <v>L5T8</v>
          </cell>
          <cell r="G1871" t="str">
            <v>T</v>
          </cell>
          <cell r="H1871" t="str">
            <v>Y25T34</v>
          </cell>
          <cell r="I1871" t="str">
            <v>HUF</v>
          </cell>
          <cell r="J1871">
            <v>4007205.75</v>
          </cell>
          <cell r="K1871" t="str">
            <v>Sample Survey</v>
          </cell>
        </row>
        <row r="1872">
          <cell r="A1872" t="str">
            <v>Hungary-L5T8-T-Y25T64</v>
          </cell>
          <cell r="B1872" t="str">
            <v>HUN</v>
          </cell>
          <cell r="C1872" t="str">
            <v>Hungary</v>
          </cell>
          <cell r="D1872" t="str">
            <v>2015</v>
          </cell>
          <cell r="E1872" t="str">
            <v>FTFY_EARNERS</v>
          </cell>
          <cell r="F1872" t="str">
            <v>L5T8</v>
          </cell>
          <cell r="G1872" t="str">
            <v>T</v>
          </cell>
          <cell r="H1872" t="str">
            <v>Y25T64</v>
          </cell>
          <cell r="I1872" t="str">
            <v>HUF</v>
          </cell>
          <cell r="J1872">
            <v>4915915.5</v>
          </cell>
          <cell r="K1872" t="str">
            <v>Sample Survey</v>
          </cell>
        </row>
        <row r="1873">
          <cell r="A1873" t="str">
            <v>Hungary-L5T8-T-Y35T44</v>
          </cell>
          <cell r="B1873" t="str">
            <v>HUN</v>
          </cell>
          <cell r="C1873" t="str">
            <v>Hungary</v>
          </cell>
          <cell r="D1873" t="str">
            <v>2015</v>
          </cell>
          <cell r="E1873" t="str">
            <v>FTFY_EARNERS</v>
          </cell>
          <cell r="F1873" t="str">
            <v>L5T8</v>
          </cell>
          <cell r="G1873" t="str">
            <v>T</v>
          </cell>
          <cell r="H1873" t="str">
            <v>Y35T44</v>
          </cell>
          <cell r="I1873" t="str">
            <v>HUF</v>
          </cell>
          <cell r="J1873">
            <v>5285924.5</v>
          </cell>
          <cell r="K1873" t="str">
            <v>Sample Survey</v>
          </cell>
        </row>
        <row r="1874">
          <cell r="A1874" t="str">
            <v>Hungary-L5T8-T-Y45T54</v>
          </cell>
          <cell r="B1874" t="str">
            <v>HUN</v>
          </cell>
          <cell r="C1874" t="str">
            <v>Hungary</v>
          </cell>
          <cell r="D1874" t="str">
            <v>2015</v>
          </cell>
          <cell r="E1874" t="str">
            <v>FTFY_EARNERS</v>
          </cell>
          <cell r="F1874" t="str">
            <v>L5T8</v>
          </cell>
          <cell r="G1874" t="str">
            <v>T</v>
          </cell>
          <cell r="H1874" t="str">
            <v>Y45T54</v>
          </cell>
          <cell r="I1874" t="str">
            <v>HUF</v>
          </cell>
          <cell r="J1874">
            <v>5176755.5</v>
          </cell>
          <cell r="K1874" t="str">
            <v>Sample Survey</v>
          </cell>
        </row>
        <row r="1875">
          <cell r="A1875" t="str">
            <v>Hungary-L5T8-T-Y55T64</v>
          </cell>
          <cell r="B1875" t="str">
            <v>HUN</v>
          </cell>
          <cell r="C1875" t="str">
            <v>Hungary</v>
          </cell>
          <cell r="D1875" t="str">
            <v>2015</v>
          </cell>
          <cell r="E1875" t="str">
            <v>FTFY_EARNERS</v>
          </cell>
          <cell r="F1875" t="str">
            <v>L5T8</v>
          </cell>
          <cell r="G1875" t="str">
            <v>T</v>
          </cell>
          <cell r="H1875" t="str">
            <v>Y55T64</v>
          </cell>
          <cell r="I1875" t="str">
            <v>HUF</v>
          </cell>
          <cell r="J1875">
            <v>5269748</v>
          </cell>
          <cell r="K1875" t="str">
            <v>Sample Survey</v>
          </cell>
        </row>
        <row r="1876">
          <cell r="A1876" t="str">
            <v>Hungary-L6-F-Y25T34</v>
          </cell>
          <cell r="B1876" t="str">
            <v>HUN</v>
          </cell>
          <cell r="C1876" t="str">
            <v>Hungary</v>
          </cell>
          <cell r="D1876" t="str">
            <v>2015</v>
          </cell>
          <cell r="E1876" t="str">
            <v>FTFY_EARNERS</v>
          </cell>
          <cell r="F1876" t="str">
            <v>L6</v>
          </cell>
          <cell r="G1876" t="str">
            <v>F</v>
          </cell>
          <cell r="H1876" t="str">
            <v>Y25T34</v>
          </cell>
          <cell r="I1876" t="str">
            <v>HUF</v>
          </cell>
          <cell r="J1876">
            <v>3294980.75</v>
          </cell>
          <cell r="K1876" t="str">
            <v>Sample Survey</v>
          </cell>
        </row>
        <row r="1877">
          <cell r="A1877" t="str">
            <v>Hungary-L6-F-Y25T64</v>
          </cell>
          <cell r="B1877" t="str">
            <v>HUN</v>
          </cell>
          <cell r="C1877" t="str">
            <v>Hungary</v>
          </cell>
          <cell r="D1877" t="str">
            <v>2015</v>
          </cell>
          <cell r="E1877" t="str">
            <v>FTFY_EARNERS</v>
          </cell>
          <cell r="F1877" t="str">
            <v>L6</v>
          </cell>
          <cell r="G1877" t="str">
            <v>F</v>
          </cell>
          <cell r="H1877" t="str">
            <v>Y25T64</v>
          </cell>
          <cell r="I1877" t="str">
            <v>HUF</v>
          </cell>
          <cell r="J1877">
            <v>3742523.25</v>
          </cell>
          <cell r="K1877" t="str">
            <v>Sample Survey</v>
          </cell>
        </row>
        <row r="1878">
          <cell r="A1878" t="str">
            <v>Hungary-L6-F-Y35T44</v>
          </cell>
          <cell r="B1878" t="str">
            <v>HUN</v>
          </cell>
          <cell r="C1878" t="str">
            <v>Hungary</v>
          </cell>
          <cell r="D1878" t="str">
            <v>2015</v>
          </cell>
          <cell r="E1878" t="str">
            <v>FTFY_EARNERS</v>
          </cell>
          <cell r="F1878" t="str">
            <v>L6</v>
          </cell>
          <cell r="G1878" t="str">
            <v>F</v>
          </cell>
          <cell r="H1878" t="str">
            <v>Y35T44</v>
          </cell>
          <cell r="I1878" t="str">
            <v>HUF</v>
          </cell>
          <cell r="J1878">
            <v>3762826.25</v>
          </cell>
          <cell r="K1878" t="str">
            <v>Sample Survey</v>
          </cell>
        </row>
        <row r="1879">
          <cell r="A1879" t="str">
            <v>Hungary-L6-F-Y45T54</v>
          </cell>
          <cell r="B1879" t="str">
            <v>HUN</v>
          </cell>
          <cell r="C1879" t="str">
            <v>Hungary</v>
          </cell>
          <cell r="D1879" t="str">
            <v>2015</v>
          </cell>
          <cell r="E1879" t="str">
            <v>FTFY_EARNERS</v>
          </cell>
          <cell r="F1879" t="str">
            <v>L6</v>
          </cell>
          <cell r="G1879" t="str">
            <v>F</v>
          </cell>
          <cell r="H1879" t="str">
            <v>Y45T54</v>
          </cell>
          <cell r="I1879" t="str">
            <v>HUF</v>
          </cell>
          <cell r="J1879">
            <v>3851767.75</v>
          </cell>
          <cell r="K1879" t="str">
            <v>Sample Survey</v>
          </cell>
        </row>
        <row r="1880">
          <cell r="A1880" t="str">
            <v>Hungary-L6-F-Y55T64</v>
          </cell>
          <cell r="B1880" t="str">
            <v>HUN</v>
          </cell>
          <cell r="C1880" t="str">
            <v>Hungary</v>
          </cell>
          <cell r="D1880" t="str">
            <v>2015</v>
          </cell>
          <cell r="E1880" t="str">
            <v>FTFY_EARNERS</v>
          </cell>
          <cell r="F1880" t="str">
            <v>L6</v>
          </cell>
          <cell r="G1880" t="str">
            <v>F</v>
          </cell>
          <cell r="H1880" t="str">
            <v>Y55T64</v>
          </cell>
          <cell r="I1880" t="str">
            <v>HUF</v>
          </cell>
          <cell r="J1880">
            <v>4074143.25</v>
          </cell>
          <cell r="K1880" t="str">
            <v>Sample Survey</v>
          </cell>
        </row>
        <row r="1881">
          <cell r="A1881" t="str">
            <v>Hungary-L6-M-Y25T34</v>
          </cell>
          <cell r="B1881" t="str">
            <v>HUN</v>
          </cell>
          <cell r="C1881" t="str">
            <v>Hungary</v>
          </cell>
          <cell r="D1881" t="str">
            <v>2015</v>
          </cell>
          <cell r="E1881" t="str">
            <v>FTFY_EARNERS</v>
          </cell>
          <cell r="F1881" t="str">
            <v>L6</v>
          </cell>
          <cell r="G1881" t="str">
            <v>M</v>
          </cell>
          <cell r="H1881" t="str">
            <v>Y25T34</v>
          </cell>
          <cell r="I1881" t="str">
            <v>HUF</v>
          </cell>
          <cell r="J1881">
            <v>4584174.5</v>
          </cell>
          <cell r="K1881" t="str">
            <v>Sample Survey</v>
          </cell>
        </row>
        <row r="1882">
          <cell r="A1882" t="str">
            <v>Hungary-L6-M-Y25T64</v>
          </cell>
          <cell r="B1882" t="str">
            <v>HUN</v>
          </cell>
          <cell r="C1882" t="str">
            <v>Hungary</v>
          </cell>
          <cell r="D1882" t="str">
            <v>2015</v>
          </cell>
          <cell r="E1882" t="str">
            <v>FTFY_EARNERS</v>
          </cell>
          <cell r="F1882" t="str">
            <v>L6</v>
          </cell>
          <cell r="G1882" t="str">
            <v>M</v>
          </cell>
          <cell r="H1882" t="str">
            <v>Y25T64</v>
          </cell>
          <cell r="I1882" t="str">
            <v>HUF</v>
          </cell>
          <cell r="J1882">
            <v>5402728</v>
          </cell>
          <cell r="K1882" t="str">
            <v>Sample Survey</v>
          </cell>
        </row>
        <row r="1883">
          <cell r="A1883" t="str">
            <v>Hungary-L6-M-Y35T44</v>
          </cell>
          <cell r="B1883" t="str">
            <v>HUN</v>
          </cell>
          <cell r="C1883" t="str">
            <v>Hungary</v>
          </cell>
          <cell r="D1883" t="str">
            <v>2015</v>
          </cell>
          <cell r="E1883" t="str">
            <v>FTFY_EARNERS</v>
          </cell>
          <cell r="F1883" t="str">
            <v>L6</v>
          </cell>
          <cell r="G1883" t="str">
            <v>M</v>
          </cell>
          <cell r="H1883" t="str">
            <v>Y35T44</v>
          </cell>
          <cell r="I1883" t="str">
            <v>HUF</v>
          </cell>
          <cell r="J1883">
            <v>5992445</v>
          </cell>
          <cell r="K1883" t="str">
            <v>Sample Survey</v>
          </cell>
        </row>
        <row r="1884">
          <cell r="A1884" t="str">
            <v>Hungary-L6-M-Y45T54</v>
          </cell>
          <cell r="B1884" t="str">
            <v>HUN</v>
          </cell>
          <cell r="C1884" t="str">
            <v>Hungary</v>
          </cell>
          <cell r="D1884" t="str">
            <v>2015</v>
          </cell>
          <cell r="E1884" t="str">
            <v>FTFY_EARNERS</v>
          </cell>
          <cell r="F1884" t="str">
            <v>L6</v>
          </cell>
          <cell r="G1884" t="str">
            <v>M</v>
          </cell>
          <cell r="H1884" t="str">
            <v>Y45T54</v>
          </cell>
          <cell r="I1884" t="str">
            <v>HUF</v>
          </cell>
          <cell r="J1884">
            <v>5701605</v>
          </cell>
          <cell r="K1884" t="str">
            <v>Sample Survey</v>
          </cell>
        </row>
        <row r="1885">
          <cell r="A1885" t="str">
            <v>Hungary-L6-M-Y55T64</v>
          </cell>
          <cell r="B1885" t="str">
            <v>HUN</v>
          </cell>
          <cell r="C1885" t="str">
            <v>Hungary</v>
          </cell>
          <cell r="D1885" t="str">
            <v>2015</v>
          </cell>
          <cell r="E1885" t="str">
            <v>FTFY_EARNERS</v>
          </cell>
          <cell r="F1885" t="str">
            <v>L6</v>
          </cell>
          <cell r="G1885" t="str">
            <v>M</v>
          </cell>
          <cell r="H1885" t="str">
            <v>Y55T64</v>
          </cell>
          <cell r="I1885" t="str">
            <v>HUF</v>
          </cell>
          <cell r="J1885">
            <v>5044724.5</v>
          </cell>
          <cell r="K1885" t="str">
            <v>Sample Survey</v>
          </cell>
        </row>
        <row r="1886">
          <cell r="A1886" t="str">
            <v>Hungary-L6-T-Y25T34</v>
          </cell>
          <cell r="B1886" t="str">
            <v>HUN</v>
          </cell>
          <cell r="C1886" t="str">
            <v>Hungary</v>
          </cell>
          <cell r="D1886" t="str">
            <v>2015</v>
          </cell>
          <cell r="E1886" t="str">
            <v>FTFY_EARNERS</v>
          </cell>
          <cell r="F1886" t="str">
            <v>L6</v>
          </cell>
          <cell r="G1886" t="str">
            <v>T</v>
          </cell>
          <cell r="H1886" t="str">
            <v>Y25T34</v>
          </cell>
          <cell r="I1886" t="str">
            <v>HUF</v>
          </cell>
          <cell r="J1886">
            <v>3830343</v>
          </cell>
          <cell r="K1886" t="str">
            <v>Sample Survey</v>
          </cell>
        </row>
        <row r="1887">
          <cell r="A1887" t="str">
            <v>Hungary-L6-T-Y25T64</v>
          </cell>
          <cell r="B1887" t="str">
            <v>HUN</v>
          </cell>
          <cell r="C1887" t="str">
            <v>Hungary</v>
          </cell>
          <cell r="D1887" t="str">
            <v>2015</v>
          </cell>
          <cell r="E1887" t="str">
            <v>FTFY_EARNERS</v>
          </cell>
          <cell r="F1887" t="str">
            <v>L6</v>
          </cell>
          <cell r="G1887" t="str">
            <v>T</v>
          </cell>
          <cell r="H1887" t="str">
            <v>Y25T64</v>
          </cell>
          <cell r="I1887" t="str">
            <v>HUF</v>
          </cell>
          <cell r="J1887">
            <v>4345051</v>
          </cell>
          <cell r="K1887" t="str">
            <v>Sample Survey</v>
          </cell>
        </row>
        <row r="1888">
          <cell r="A1888" t="str">
            <v>Hungary-L6-T-Y35T44</v>
          </cell>
          <cell r="B1888" t="str">
            <v>HUN</v>
          </cell>
          <cell r="C1888" t="str">
            <v>Hungary</v>
          </cell>
          <cell r="D1888" t="str">
            <v>2015</v>
          </cell>
          <cell r="E1888" t="str">
            <v>FTFY_EARNERS</v>
          </cell>
          <cell r="F1888" t="str">
            <v>L6</v>
          </cell>
          <cell r="G1888" t="str">
            <v>T</v>
          </cell>
          <cell r="H1888" t="str">
            <v>Y35T44</v>
          </cell>
          <cell r="I1888" t="str">
            <v>HUF</v>
          </cell>
          <cell r="J1888">
            <v>4648045</v>
          </cell>
          <cell r="K1888" t="str">
            <v>Sample Survey</v>
          </cell>
        </row>
        <row r="1889">
          <cell r="A1889" t="str">
            <v>Hungary-L6-T-Y45T54</v>
          </cell>
          <cell r="B1889" t="str">
            <v>HUN</v>
          </cell>
          <cell r="C1889" t="str">
            <v>Hungary</v>
          </cell>
          <cell r="D1889" t="str">
            <v>2015</v>
          </cell>
          <cell r="E1889" t="str">
            <v>FTFY_EARNERS</v>
          </cell>
          <cell r="F1889" t="str">
            <v>L6</v>
          </cell>
          <cell r="G1889" t="str">
            <v>T</v>
          </cell>
          <cell r="H1889" t="str">
            <v>Y45T54</v>
          </cell>
          <cell r="I1889" t="str">
            <v>HUF</v>
          </cell>
          <cell r="J1889">
            <v>4372202</v>
          </cell>
          <cell r="K1889" t="str">
            <v>Sample Survey</v>
          </cell>
        </row>
        <row r="1890">
          <cell r="A1890" t="str">
            <v>Hungary-L6-T-Y55T64</v>
          </cell>
          <cell r="B1890" t="str">
            <v>HUN</v>
          </cell>
          <cell r="C1890" t="str">
            <v>Hungary</v>
          </cell>
          <cell r="D1890" t="str">
            <v>2015</v>
          </cell>
          <cell r="E1890" t="str">
            <v>FTFY_EARNERS</v>
          </cell>
          <cell r="F1890" t="str">
            <v>L6</v>
          </cell>
          <cell r="G1890" t="str">
            <v>T</v>
          </cell>
          <cell r="H1890" t="str">
            <v>Y55T64</v>
          </cell>
          <cell r="I1890" t="str">
            <v>HUF</v>
          </cell>
          <cell r="J1890">
            <v>4419020.5</v>
          </cell>
          <cell r="K1890" t="str">
            <v>Sample Survey</v>
          </cell>
        </row>
        <row r="1891">
          <cell r="A1891" t="str">
            <v>Hungary-L6T8-F-Y25T34</v>
          </cell>
          <cell r="B1891" t="str">
            <v>HUN</v>
          </cell>
          <cell r="C1891" t="str">
            <v>Hungary</v>
          </cell>
          <cell r="D1891" t="str">
            <v>2015</v>
          </cell>
          <cell r="E1891" t="str">
            <v>FTFY_EARNERS</v>
          </cell>
          <cell r="F1891" t="str">
            <v>L6T8</v>
          </cell>
          <cell r="G1891" t="str">
            <v>F</v>
          </cell>
          <cell r="H1891" t="str">
            <v>Y25T34</v>
          </cell>
          <cell r="I1891" t="str">
            <v>HUF</v>
          </cell>
          <cell r="J1891">
            <v>3559770.5</v>
          </cell>
          <cell r="K1891" t="str">
            <v>Sample Survey</v>
          </cell>
        </row>
        <row r="1892">
          <cell r="A1892" t="str">
            <v>Hungary-L6T8-F-Y25T64</v>
          </cell>
          <cell r="B1892" t="str">
            <v>HUN</v>
          </cell>
          <cell r="C1892" t="str">
            <v>Hungary</v>
          </cell>
          <cell r="D1892" t="str">
            <v>2015</v>
          </cell>
          <cell r="E1892" t="str">
            <v>FTFY_EARNERS</v>
          </cell>
          <cell r="F1892" t="str">
            <v>L6T8</v>
          </cell>
          <cell r="G1892" t="str">
            <v>F</v>
          </cell>
          <cell r="H1892" t="str">
            <v>Y25T64</v>
          </cell>
          <cell r="I1892" t="str">
            <v>HUF</v>
          </cell>
          <cell r="J1892">
            <v>4121305.75</v>
          </cell>
          <cell r="K1892" t="str">
            <v>Sample Survey</v>
          </cell>
        </row>
        <row r="1893">
          <cell r="A1893" t="str">
            <v>Hungary-L6T8-F-Y35T44</v>
          </cell>
          <cell r="B1893" t="str">
            <v>HUN</v>
          </cell>
          <cell r="C1893" t="str">
            <v>Hungary</v>
          </cell>
          <cell r="D1893" t="str">
            <v>2015</v>
          </cell>
          <cell r="E1893" t="str">
            <v>FTFY_EARNERS</v>
          </cell>
          <cell r="F1893" t="str">
            <v>L6T8</v>
          </cell>
          <cell r="G1893" t="str">
            <v>F</v>
          </cell>
          <cell r="H1893" t="str">
            <v>Y35T44</v>
          </cell>
          <cell r="I1893" t="str">
            <v>HUF</v>
          </cell>
          <cell r="J1893">
            <v>4145848.75</v>
          </cell>
          <cell r="K1893" t="str">
            <v>Sample Survey</v>
          </cell>
        </row>
        <row r="1894">
          <cell r="A1894" t="str">
            <v>Hungary-L6T8-F-Y45T54</v>
          </cell>
          <cell r="B1894" t="str">
            <v>HUN</v>
          </cell>
          <cell r="C1894" t="str">
            <v>Hungary</v>
          </cell>
          <cell r="D1894" t="str">
            <v>2015</v>
          </cell>
          <cell r="E1894" t="str">
            <v>FTFY_EARNERS</v>
          </cell>
          <cell r="F1894" t="str">
            <v>L6T8</v>
          </cell>
          <cell r="G1894" t="str">
            <v>F</v>
          </cell>
          <cell r="H1894" t="str">
            <v>Y45T54</v>
          </cell>
          <cell r="I1894" t="str">
            <v>HUF</v>
          </cell>
          <cell r="J1894">
            <v>4286726.5</v>
          </cell>
          <cell r="K1894" t="str">
            <v>Sample Survey</v>
          </cell>
        </row>
        <row r="1895">
          <cell r="A1895" t="str">
            <v>Hungary-L6T8-F-Y55T64</v>
          </cell>
          <cell r="B1895" t="str">
            <v>HUN</v>
          </cell>
          <cell r="C1895" t="str">
            <v>Hungary</v>
          </cell>
          <cell r="D1895" t="str">
            <v>2015</v>
          </cell>
          <cell r="E1895" t="str">
            <v>FTFY_EARNERS</v>
          </cell>
          <cell r="F1895" t="str">
            <v>L6T8</v>
          </cell>
          <cell r="G1895" t="str">
            <v>F</v>
          </cell>
          <cell r="H1895" t="str">
            <v>Y55T64</v>
          </cell>
          <cell r="I1895" t="str">
            <v>HUF</v>
          </cell>
          <cell r="J1895">
            <v>4600714</v>
          </cell>
          <cell r="K1895" t="str">
            <v>Sample Survey</v>
          </cell>
        </row>
        <row r="1896">
          <cell r="A1896" t="str">
            <v>Hungary-L6T8-M-Y25T34</v>
          </cell>
          <cell r="B1896" t="str">
            <v>HUN</v>
          </cell>
          <cell r="C1896" t="str">
            <v>Hungary</v>
          </cell>
          <cell r="D1896" t="str">
            <v>2015</v>
          </cell>
          <cell r="E1896" t="str">
            <v>FTFY_EARNERS</v>
          </cell>
          <cell r="F1896" t="str">
            <v>L6T8</v>
          </cell>
          <cell r="G1896" t="str">
            <v>M</v>
          </cell>
          <cell r="H1896" t="str">
            <v>Y25T34</v>
          </cell>
          <cell r="I1896" t="str">
            <v>HUF</v>
          </cell>
          <cell r="J1896">
            <v>4812468.5</v>
          </cell>
          <cell r="K1896" t="str">
            <v>Sample Survey</v>
          </cell>
        </row>
        <row r="1897">
          <cell r="A1897" t="str">
            <v>Hungary-L6T8-M-Y25T64</v>
          </cell>
          <cell r="B1897" t="str">
            <v>HUN</v>
          </cell>
          <cell r="C1897" t="str">
            <v>Hungary</v>
          </cell>
          <cell r="D1897" t="str">
            <v>2015</v>
          </cell>
          <cell r="E1897" t="str">
            <v>FTFY_EARNERS</v>
          </cell>
          <cell r="F1897" t="str">
            <v>L6T8</v>
          </cell>
          <cell r="G1897" t="str">
            <v>M</v>
          </cell>
          <cell r="H1897" t="str">
            <v>Y25T64</v>
          </cell>
          <cell r="I1897" t="str">
            <v>HUF</v>
          </cell>
          <cell r="J1897">
            <v>6111614.5</v>
          </cell>
          <cell r="K1897" t="str">
            <v>Sample Survey</v>
          </cell>
        </row>
        <row r="1898">
          <cell r="A1898" t="str">
            <v>Hungary-L6T8-M-Y35T44</v>
          </cell>
          <cell r="B1898" t="str">
            <v>HUN</v>
          </cell>
          <cell r="C1898" t="str">
            <v>Hungary</v>
          </cell>
          <cell r="D1898" t="str">
            <v>2015</v>
          </cell>
          <cell r="E1898" t="str">
            <v>FTFY_EARNERS</v>
          </cell>
          <cell r="F1898" t="str">
            <v>L6T8</v>
          </cell>
          <cell r="G1898" t="str">
            <v>M</v>
          </cell>
          <cell r="H1898" t="str">
            <v>Y35T44</v>
          </cell>
          <cell r="I1898" t="str">
            <v>HUF</v>
          </cell>
          <cell r="J1898">
            <v>6729734.5</v>
          </cell>
          <cell r="K1898" t="str">
            <v>Sample Survey</v>
          </cell>
        </row>
        <row r="1899">
          <cell r="A1899" t="str">
            <v>Hungary-L6T8-M-Y45T54</v>
          </cell>
          <cell r="B1899" t="str">
            <v>HUN</v>
          </cell>
          <cell r="C1899" t="str">
            <v>Hungary</v>
          </cell>
          <cell r="D1899" t="str">
            <v>2015</v>
          </cell>
          <cell r="E1899" t="str">
            <v>FTFY_EARNERS</v>
          </cell>
          <cell r="F1899" t="str">
            <v>L6T8</v>
          </cell>
          <cell r="G1899" t="str">
            <v>M</v>
          </cell>
          <cell r="H1899" t="str">
            <v>Y45T54</v>
          </cell>
          <cell r="I1899" t="str">
            <v>HUF</v>
          </cell>
          <cell r="J1899">
            <v>6775985.5</v>
          </cell>
          <cell r="K1899" t="str">
            <v>Sample Survey</v>
          </cell>
        </row>
        <row r="1900">
          <cell r="A1900" t="str">
            <v>Hungary-L6T8-M-Y55T64</v>
          </cell>
          <cell r="B1900" t="str">
            <v>HUN</v>
          </cell>
          <cell r="C1900" t="str">
            <v>Hungary</v>
          </cell>
          <cell r="D1900" t="str">
            <v>2015</v>
          </cell>
          <cell r="E1900" t="str">
            <v>FTFY_EARNERS</v>
          </cell>
          <cell r="F1900" t="str">
            <v>L6T8</v>
          </cell>
          <cell r="G1900" t="str">
            <v>M</v>
          </cell>
          <cell r="H1900" t="str">
            <v>Y55T64</v>
          </cell>
          <cell r="I1900" t="str">
            <v>HUF</v>
          </cell>
          <cell r="J1900">
            <v>6094718.5</v>
          </cell>
          <cell r="K1900" t="str">
            <v>Sample Survey</v>
          </cell>
        </row>
        <row r="1901">
          <cell r="A1901" t="str">
            <v>Hungary-L6T8-T-Y25T34</v>
          </cell>
          <cell r="B1901" t="str">
            <v>HUN</v>
          </cell>
          <cell r="C1901" t="str">
            <v>Hungary</v>
          </cell>
          <cell r="D1901" t="str">
            <v>2015</v>
          </cell>
          <cell r="E1901" t="str">
            <v>FTFY_EARNERS</v>
          </cell>
          <cell r="F1901" t="str">
            <v>L6T8</v>
          </cell>
          <cell r="G1901" t="str">
            <v>T</v>
          </cell>
          <cell r="H1901" t="str">
            <v>Y25T34</v>
          </cell>
          <cell r="I1901" t="str">
            <v>HUF</v>
          </cell>
          <cell r="J1901">
            <v>4132826.75</v>
          </cell>
          <cell r="K1901" t="str">
            <v>Sample Survey</v>
          </cell>
        </row>
        <row r="1902">
          <cell r="A1902" t="str">
            <v>Hungary-L6T8-T-Y25T64</v>
          </cell>
          <cell r="B1902" t="str">
            <v>HUN</v>
          </cell>
          <cell r="C1902" t="str">
            <v>Hungary</v>
          </cell>
          <cell r="D1902" t="str">
            <v>2015</v>
          </cell>
          <cell r="E1902" t="str">
            <v>FTFY_EARNERS</v>
          </cell>
          <cell r="F1902" t="str">
            <v>L6T8</v>
          </cell>
          <cell r="G1902" t="str">
            <v>T</v>
          </cell>
          <cell r="H1902" t="str">
            <v>Y25T64</v>
          </cell>
          <cell r="I1902" t="str">
            <v>HUF</v>
          </cell>
          <cell r="J1902">
            <v>4978266.5</v>
          </cell>
          <cell r="K1902" t="str">
            <v>Sample Survey</v>
          </cell>
        </row>
        <row r="1903">
          <cell r="A1903" t="str">
            <v>Hungary-L6T8-T-Y35T44</v>
          </cell>
          <cell r="B1903" t="str">
            <v>HUN</v>
          </cell>
          <cell r="C1903" t="str">
            <v>Hungary</v>
          </cell>
          <cell r="D1903" t="str">
            <v>2015</v>
          </cell>
          <cell r="E1903" t="str">
            <v>FTFY_EARNERS</v>
          </cell>
          <cell r="F1903" t="str">
            <v>L6T8</v>
          </cell>
          <cell r="G1903" t="str">
            <v>T</v>
          </cell>
          <cell r="H1903" t="str">
            <v>Y35T44</v>
          </cell>
          <cell r="I1903" t="str">
            <v>HUF</v>
          </cell>
          <cell r="J1903">
            <v>5325636.5</v>
          </cell>
          <cell r="K1903" t="str">
            <v>Sample Survey</v>
          </cell>
        </row>
        <row r="1904">
          <cell r="A1904" t="str">
            <v>Hungary-L6T8-T-Y45T54</v>
          </cell>
          <cell r="B1904" t="str">
            <v>HUN</v>
          </cell>
          <cell r="C1904" t="str">
            <v>Hungary</v>
          </cell>
          <cell r="D1904" t="str">
            <v>2015</v>
          </cell>
          <cell r="E1904" t="str">
            <v>FTFY_EARNERS</v>
          </cell>
          <cell r="F1904" t="str">
            <v>L6T8</v>
          </cell>
          <cell r="G1904" t="str">
            <v>T</v>
          </cell>
          <cell r="H1904" t="str">
            <v>Y45T54</v>
          </cell>
          <cell r="I1904" t="str">
            <v>HUF</v>
          </cell>
          <cell r="J1904">
            <v>5176755.5</v>
          </cell>
          <cell r="K1904" t="str">
            <v>Sample Survey</v>
          </cell>
        </row>
        <row r="1905">
          <cell r="A1905" t="str">
            <v>Hungary-L6T8-T-Y55T64</v>
          </cell>
          <cell r="B1905" t="str">
            <v>HUN</v>
          </cell>
          <cell r="C1905" t="str">
            <v>Hungary</v>
          </cell>
          <cell r="D1905" t="str">
            <v>2015</v>
          </cell>
          <cell r="E1905" t="str">
            <v>FTFY_EARNERS</v>
          </cell>
          <cell r="F1905" t="str">
            <v>L6T8</v>
          </cell>
          <cell r="G1905" t="str">
            <v>T</v>
          </cell>
          <cell r="H1905" t="str">
            <v>Y55T64</v>
          </cell>
          <cell r="I1905" t="str">
            <v>HUF</v>
          </cell>
          <cell r="J1905">
            <v>5269748</v>
          </cell>
          <cell r="K1905" t="str">
            <v>Sample Survey</v>
          </cell>
        </row>
        <row r="1906">
          <cell r="A1906" t="str">
            <v>Hungary-L7T8-F-Y25T34</v>
          </cell>
          <cell r="B1906" t="str">
            <v>HUN</v>
          </cell>
          <cell r="C1906" t="str">
            <v>Hungary</v>
          </cell>
          <cell r="D1906" t="str">
            <v>2015</v>
          </cell>
          <cell r="E1906" t="str">
            <v>FTFY_EARNERS</v>
          </cell>
          <cell r="F1906" t="str">
            <v>L7T8</v>
          </cell>
          <cell r="G1906" t="str">
            <v>F</v>
          </cell>
          <cell r="H1906" t="str">
            <v>Y25T34</v>
          </cell>
          <cell r="I1906" t="str">
            <v>HUF</v>
          </cell>
          <cell r="J1906">
            <v>3962616.5</v>
          </cell>
          <cell r="K1906" t="str">
            <v>Sample Survey</v>
          </cell>
        </row>
        <row r="1907">
          <cell r="A1907" t="str">
            <v>Hungary-L7T8-F-Y25T64</v>
          </cell>
          <cell r="B1907" t="str">
            <v>HUN</v>
          </cell>
          <cell r="C1907" t="str">
            <v>Hungary</v>
          </cell>
          <cell r="D1907" t="str">
            <v>2015</v>
          </cell>
          <cell r="E1907" t="str">
            <v>FTFY_EARNERS</v>
          </cell>
          <cell r="F1907" t="str">
            <v>L7T8</v>
          </cell>
          <cell r="G1907" t="str">
            <v>F</v>
          </cell>
          <cell r="H1907" t="str">
            <v>Y25T64</v>
          </cell>
          <cell r="I1907" t="str">
            <v>HUF</v>
          </cell>
          <cell r="J1907">
            <v>4921871</v>
          </cell>
          <cell r="K1907" t="str">
            <v>Sample Survey</v>
          </cell>
        </row>
        <row r="1908">
          <cell r="A1908" t="str">
            <v>Hungary-L7T8-F-Y35T44</v>
          </cell>
          <cell r="B1908" t="str">
            <v>HUN</v>
          </cell>
          <cell r="C1908" t="str">
            <v>Hungary</v>
          </cell>
          <cell r="D1908" t="str">
            <v>2015</v>
          </cell>
          <cell r="E1908" t="str">
            <v>FTFY_EARNERS</v>
          </cell>
          <cell r="F1908" t="str">
            <v>L7T8</v>
          </cell>
          <cell r="G1908" t="str">
            <v>F</v>
          </cell>
          <cell r="H1908" t="str">
            <v>Y35T44</v>
          </cell>
          <cell r="I1908" t="str">
            <v>HUF</v>
          </cell>
          <cell r="J1908">
            <v>4972872</v>
          </cell>
          <cell r="K1908" t="str">
            <v>Sample Survey</v>
          </cell>
        </row>
        <row r="1909">
          <cell r="A1909" t="str">
            <v>Hungary-L7T8-F-Y45T54</v>
          </cell>
          <cell r="B1909" t="str">
            <v>HUN</v>
          </cell>
          <cell r="C1909" t="str">
            <v>Hungary</v>
          </cell>
          <cell r="D1909" t="str">
            <v>2015</v>
          </cell>
          <cell r="E1909" t="str">
            <v>FTFY_EARNERS</v>
          </cell>
          <cell r="F1909" t="str">
            <v>L7T8</v>
          </cell>
          <cell r="G1909" t="str">
            <v>F</v>
          </cell>
          <cell r="H1909" t="str">
            <v>Y45T54</v>
          </cell>
          <cell r="I1909" t="str">
            <v>HUF</v>
          </cell>
          <cell r="J1909">
            <v>5515173</v>
          </cell>
          <cell r="K1909" t="str">
            <v>Sample Survey</v>
          </cell>
        </row>
        <row r="1910">
          <cell r="A1910" t="str">
            <v>Hungary-L7T8-F-Y55T64</v>
          </cell>
          <cell r="B1910" t="str">
            <v>HUN</v>
          </cell>
          <cell r="C1910" t="str">
            <v>Hungary</v>
          </cell>
          <cell r="D1910" t="str">
            <v>2015</v>
          </cell>
          <cell r="E1910" t="str">
            <v>FTFY_EARNERS</v>
          </cell>
          <cell r="F1910" t="str">
            <v>L7T8</v>
          </cell>
          <cell r="G1910" t="str">
            <v>F</v>
          </cell>
          <cell r="H1910" t="str">
            <v>Y55T64</v>
          </cell>
          <cell r="I1910" t="str">
            <v>HUF</v>
          </cell>
          <cell r="J1910">
            <v>5709463</v>
          </cell>
          <cell r="K1910" t="str">
            <v>Sample Survey</v>
          </cell>
        </row>
        <row r="1911">
          <cell r="A1911" t="str">
            <v>Hungary-L7T8-M-Y25T34</v>
          </cell>
          <cell r="B1911" t="str">
            <v>HUN</v>
          </cell>
          <cell r="C1911" t="str">
            <v>Hungary</v>
          </cell>
          <cell r="D1911" t="str">
            <v>2015</v>
          </cell>
          <cell r="E1911" t="str">
            <v>FTFY_EARNERS</v>
          </cell>
          <cell r="F1911" t="str">
            <v>L7T8</v>
          </cell>
          <cell r="G1911" t="str">
            <v>M</v>
          </cell>
          <cell r="H1911" t="str">
            <v>Y25T34</v>
          </cell>
          <cell r="I1911" t="str">
            <v>HUF</v>
          </cell>
          <cell r="J1911">
            <v>5048339.5</v>
          </cell>
          <cell r="K1911" t="str">
            <v>Sample Survey</v>
          </cell>
        </row>
        <row r="1912">
          <cell r="A1912" t="str">
            <v>Hungary-L7T8-M-Y25T64</v>
          </cell>
          <cell r="B1912" t="str">
            <v>HUN</v>
          </cell>
          <cell r="C1912" t="str">
            <v>Hungary</v>
          </cell>
          <cell r="D1912" t="str">
            <v>2015</v>
          </cell>
          <cell r="E1912" t="str">
            <v>FTFY_EARNERS</v>
          </cell>
          <cell r="F1912" t="str">
            <v>L7T8</v>
          </cell>
          <cell r="G1912" t="str">
            <v>M</v>
          </cell>
          <cell r="H1912" t="str">
            <v>Y25T64</v>
          </cell>
          <cell r="I1912" t="str">
            <v>HUF</v>
          </cell>
          <cell r="J1912">
            <v>6853651.5</v>
          </cell>
          <cell r="K1912" t="str">
            <v>Sample Survey</v>
          </cell>
        </row>
        <row r="1913">
          <cell r="A1913" t="str">
            <v>Hungary-L7T8-M-Y35T44</v>
          </cell>
          <cell r="B1913" t="str">
            <v>HUN</v>
          </cell>
          <cell r="C1913" t="str">
            <v>Hungary</v>
          </cell>
          <cell r="D1913" t="str">
            <v>2015</v>
          </cell>
          <cell r="E1913" t="str">
            <v>FTFY_EARNERS</v>
          </cell>
          <cell r="F1913" t="str">
            <v>L7T8</v>
          </cell>
          <cell r="G1913" t="str">
            <v>M</v>
          </cell>
          <cell r="H1913" t="str">
            <v>Y35T44</v>
          </cell>
          <cell r="I1913" t="str">
            <v>HUF</v>
          </cell>
          <cell r="J1913">
            <v>7580024</v>
          </cell>
          <cell r="K1913" t="str">
            <v>Sample Survey</v>
          </cell>
        </row>
        <row r="1914">
          <cell r="A1914" t="str">
            <v>Hungary-L7T8-M-Y45T54</v>
          </cell>
          <cell r="B1914" t="str">
            <v>HUN</v>
          </cell>
          <cell r="C1914" t="str">
            <v>Hungary</v>
          </cell>
          <cell r="D1914" t="str">
            <v>2015</v>
          </cell>
          <cell r="E1914" t="str">
            <v>FTFY_EARNERS</v>
          </cell>
          <cell r="F1914" t="str">
            <v>L7T8</v>
          </cell>
          <cell r="G1914" t="str">
            <v>M</v>
          </cell>
          <cell r="H1914" t="str">
            <v>Y45T54</v>
          </cell>
          <cell r="I1914" t="str">
            <v>HUF</v>
          </cell>
          <cell r="J1914">
            <v>7937505</v>
          </cell>
          <cell r="K1914" t="str">
            <v>Sample Survey</v>
          </cell>
        </row>
        <row r="1915">
          <cell r="A1915" t="str">
            <v>Hungary-L7T8-M-Y55T64</v>
          </cell>
          <cell r="B1915" t="str">
            <v>HUN</v>
          </cell>
          <cell r="C1915" t="str">
            <v>Hungary</v>
          </cell>
          <cell r="D1915" t="str">
            <v>2015</v>
          </cell>
          <cell r="E1915" t="str">
            <v>FTFY_EARNERS</v>
          </cell>
          <cell r="F1915" t="str">
            <v>L7T8</v>
          </cell>
          <cell r="G1915" t="str">
            <v>M</v>
          </cell>
          <cell r="H1915" t="str">
            <v>Y55T64</v>
          </cell>
          <cell r="I1915" t="str">
            <v>HUF</v>
          </cell>
          <cell r="J1915">
            <v>6992057.5</v>
          </cell>
          <cell r="K1915" t="str">
            <v>Sample Survey</v>
          </cell>
        </row>
        <row r="1916">
          <cell r="A1916" t="str">
            <v>Hungary-L7T8-T-Y25T34</v>
          </cell>
          <cell r="B1916" t="str">
            <v>HUN</v>
          </cell>
          <cell r="C1916" t="str">
            <v>Hungary</v>
          </cell>
          <cell r="D1916" t="str">
            <v>2015</v>
          </cell>
          <cell r="E1916" t="str">
            <v>FTFY_EARNERS</v>
          </cell>
          <cell r="F1916" t="str">
            <v>L7T8</v>
          </cell>
          <cell r="G1916" t="str">
            <v>T</v>
          </cell>
          <cell r="H1916" t="str">
            <v>Y25T34</v>
          </cell>
          <cell r="I1916" t="str">
            <v>HUF</v>
          </cell>
          <cell r="J1916">
            <v>4517535</v>
          </cell>
          <cell r="K1916" t="str">
            <v>Sample Survey</v>
          </cell>
        </row>
        <row r="1917">
          <cell r="A1917" t="str">
            <v>Hungary-L7T8-T-Y25T64</v>
          </cell>
          <cell r="B1917" t="str">
            <v>HUN</v>
          </cell>
          <cell r="C1917" t="str">
            <v>Hungary</v>
          </cell>
          <cell r="D1917" t="str">
            <v>2015</v>
          </cell>
          <cell r="E1917" t="str">
            <v>FTFY_EARNERS</v>
          </cell>
          <cell r="F1917" t="str">
            <v>L7T8</v>
          </cell>
          <cell r="G1917" t="str">
            <v>T</v>
          </cell>
          <cell r="H1917" t="str">
            <v>Y25T64</v>
          </cell>
          <cell r="I1917" t="str">
            <v>HUF</v>
          </cell>
          <cell r="J1917">
            <v>5955242</v>
          </cell>
          <cell r="K1917" t="str">
            <v>Sample Survey</v>
          </cell>
        </row>
        <row r="1918">
          <cell r="A1918" t="str">
            <v>Hungary-L7T8-T-Y35T44</v>
          </cell>
          <cell r="B1918" t="str">
            <v>HUN</v>
          </cell>
          <cell r="C1918" t="str">
            <v>Hungary</v>
          </cell>
          <cell r="D1918" t="str">
            <v>2015</v>
          </cell>
          <cell r="E1918" t="str">
            <v>FTFY_EARNERS</v>
          </cell>
          <cell r="F1918" t="str">
            <v>L7T8</v>
          </cell>
          <cell r="G1918" t="str">
            <v>T</v>
          </cell>
          <cell r="H1918" t="str">
            <v>Y35T44</v>
          </cell>
          <cell r="I1918" t="str">
            <v>HUF</v>
          </cell>
          <cell r="J1918">
            <v>6412354.5</v>
          </cell>
          <cell r="K1918" t="str">
            <v>Sample Survey</v>
          </cell>
        </row>
        <row r="1919">
          <cell r="A1919" t="str">
            <v>Hungary-L7T8-T-Y45T54</v>
          </cell>
          <cell r="B1919" t="str">
            <v>HUN</v>
          </cell>
          <cell r="C1919" t="str">
            <v>Hungary</v>
          </cell>
          <cell r="D1919" t="str">
            <v>2015</v>
          </cell>
          <cell r="E1919" t="str">
            <v>FTFY_EARNERS</v>
          </cell>
          <cell r="F1919" t="str">
            <v>L7T8</v>
          </cell>
          <cell r="G1919" t="str">
            <v>T</v>
          </cell>
          <cell r="H1919" t="str">
            <v>Y45T54</v>
          </cell>
          <cell r="I1919" t="str">
            <v>HUF</v>
          </cell>
          <cell r="J1919">
            <v>6739932.5</v>
          </cell>
          <cell r="K1919" t="str">
            <v>Sample Survey</v>
          </cell>
        </row>
        <row r="1920">
          <cell r="A1920" t="str">
            <v>Hungary-L7T8-T-Y55T64</v>
          </cell>
          <cell r="B1920" t="str">
            <v>HUN</v>
          </cell>
          <cell r="C1920" t="str">
            <v>Hungary</v>
          </cell>
          <cell r="D1920" t="str">
            <v>2015</v>
          </cell>
          <cell r="E1920" t="str">
            <v>FTFY_EARNERS</v>
          </cell>
          <cell r="F1920" t="str">
            <v>L7T8</v>
          </cell>
          <cell r="G1920" t="str">
            <v>T</v>
          </cell>
          <cell r="H1920" t="str">
            <v>Y55T64</v>
          </cell>
          <cell r="I1920" t="str">
            <v>HUF</v>
          </cell>
          <cell r="J1920">
            <v>6448126</v>
          </cell>
          <cell r="K1920" t="str">
            <v>Sample Survey</v>
          </cell>
        </row>
        <row r="1921">
          <cell r="A1921" t="str">
            <v>Ireland-L3-F-Y25T34</v>
          </cell>
          <cell r="B1921" t="str">
            <v>IRL</v>
          </cell>
          <cell r="C1921" t="str">
            <v>Ireland</v>
          </cell>
          <cell r="D1921" t="str">
            <v>2015</v>
          </cell>
          <cell r="E1921" t="str">
            <v>FTFY_EARNERS</v>
          </cell>
          <cell r="F1921" t="str">
            <v>L3</v>
          </cell>
          <cell r="G1921" t="str">
            <v>F</v>
          </cell>
          <cell r="H1921" t="str">
            <v>Y25T34</v>
          </cell>
          <cell r="I1921" t="str">
            <v>EUR</v>
          </cell>
          <cell r="J1921">
            <v>33580.06640625</v>
          </cell>
          <cell r="K1921" t="e">
            <v>#N/A</v>
          </cell>
        </row>
        <row r="1922">
          <cell r="A1922" t="str">
            <v>Ireland-L3-F-Y25T64</v>
          </cell>
          <cell r="B1922" t="str">
            <v>IRL</v>
          </cell>
          <cell r="C1922" t="str">
            <v>Ireland</v>
          </cell>
          <cell r="D1922" t="str">
            <v>2015</v>
          </cell>
          <cell r="E1922" t="str">
            <v>FTFY_EARNERS</v>
          </cell>
          <cell r="F1922" t="str">
            <v>L3</v>
          </cell>
          <cell r="G1922" t="str">
            <v>F</v>
          </cell>
          <cell r="H1922" t="str">
            <v>Y25T64</v>
          </cell>
          <cell r="I1922" t="str">
            <v>EUR</v>
          </cell>
          <cell r="J1922">
            <v>35512.5625</v>
          </cell>
          <cell r="K1922" t="e">
            <v>#N/A</v>
          </cell>
        </row>
        <row r="1923">
          <cell r="A1923" t="str">
            <v>Ireland-L3-F-Y35T44</v>
          </cell>
          <cell r="B1923" t="str">
            <v>IRL</v>
          </cell>
          <cell r="C1923" t="str">
            <v>Ireland</v>
          </cell>
          <cell r="D1923" t="str">
            <v>2015</v>
          </cell>
          <cell r="E1923" t="str">
            <v>FTFY_EARNERS</v>
          </cell>
          <cell r="F1923" t="str">
            <v>L3</v>
          </cell>
          <cell r="G1923" t="str">
            <v>F</v>
          </cell>
          <cell r="H1923" t="str">
            <v>Y35T44</v>
          </cell>
          <cell r="I1923" t="str">
            <v>EUR</v>
          </cell>
          <cell r="J1923">
            <v>32120.451171875</v>
          </cell>
          <cell r="K1923" t="e">
            <v>#N/A</v>
          </cell>
        </row>
        <row r="1924">
          <cell r="A1924" t="str">
            <v>Ireland-L3-F-Y45T54</v>
          </cell>
          <cell r="B1924" t="str">
            <v>IRL</v>
          </cell>
          <cell r="C1924" t="str">
            <v>Ireland</v>
          </cell>
          <cell r="D1924" t="str">
            <v>2015</v>
          </cell>
          <cell r="E1924" t="str">
            <v>FTFY_EARNERS</v>
          </cell>
          <cell r="F1924" t="str">
            <v>L3</v>
          </cell>
          <cell r="G1924" t="str">
            <v>F</v>
          </cell>
          <cell r="H1924" t="str">
            <v>Y45T54</v>
          </cell>
          <cell r="I1924" t="str">
            <v>EUR</v>
          </cell>
          <cell r="J1924">
            <v>37438.52734375</v>
          </cell>
          <cell r="K1924" t="e">
            <v>#N/A</v>
          </cell>
        </row>
        <row r="1925">
          <cell r="A1925" t="str">
            <v>Ireland-L3-F-Y55T64</v>
          </cell>
          <cell r="B1925" t="str">
            <v>IRL</v>
          </cell>
          <cell r="C1925" t="str">
            <v>Ireland</v>
          </cell>
          <cell r="D1925" t="str">
            <v>2015</v>
          </cell>
          <cell r="E1925" t="str">
            <v>FTFY_EARNERS</v>
          </cell>
          <cell r="F1925" t="str">
            <v>L3</v>
          </cell>
          <cell r="G1925" t="str">
            <v>F</v>
          </cell>
          <cell r="H1925" t="str">
            <v>Y55T64</v>
          </cell>
          <cell r="I1925" t="str">
            <v>EUR</v>
          </cell>
          <cell r="J1925">
            <v>38555.734375</v>
          </cell>
          <cell r="K1925" t="e">
            <v>#N/A</v>
          </cell>
        </row>
        <row r="1926">
          <cell r="A1926" t="str">
            <v>Ireland-L3-M-Y25T34</v>
          </cell>
          <cell r="B1926" t="str">
            <v>IRL</v>
          </cell>
          <cell r="C1926" t="str">
            <v>Ireland</v>
          </cell>
          <cell r="D1926" t="str">
            <v>2015</v>
          </cell>
          <cell r="E1926" t="str">
            <v>FTFY_EARNERS</v>
          </cell>
          <cell r="F1926" t="str">
            <v>L3</v>
          </cell>
          <cell r="G1926" t="str">
            <v>M</v>
          </cell>
          <cell r="H1926" t="str">
            <v>Y25T34</v>
          </cell>
          <cell r="I1926" t="str">
            <v>EUR</v>
          </cell>
          <cell r="J1926">
            <v>40257.48828125</v>
          </cell>
          <cell r="K1926" t="e">
            <v>#N/A</v>
          </cell>
        </row>
        <row r="1927">
          <cell r="A1927" t="str">
            <v>Ireland-L3-M-Y25T64</v>
          </cell>
          <cell r="B1927" t="str">
            <v>IRL</v>
          </cell>
          <cell r="C1927" t="str">
            <v>Ireland</v>
          </cell>
          <cell r="D1927" t="str">
            <v>2015</v>
          </cell>
          <cell r="E1927" t="str">
            <v>FTFY_EARNERS</v>
          </cell>
          <cell r="F1927" t="str">
            <v>L3</v>
          </cell>
          <cell r="G1927" t="str">
            <v>M</v>
          </cell>
          <cell r="H1927" t="str">
            <v>Y25T64</v>
          </cell>
          <cell r="I1927" t="str">
            <v>EUR</v>
          </cell>
          <cell r="J1927">
            <v>49013.53515625</v>
          </cell>
          <cell r="K1927" t="e">
            <v>#N/A</v>
          </cell>
        </row>
        <row r="1928">
          <cell r="A1928" t="str">
            <v>Ireland-L3-M-Y35T44</v>
          </cell>
          <cell r="B1928" t="str">
            <v>IRL</v>
          </cell>
          <cell r="C1928" t="str">
            <v>Ireland</v>
          </cell>
          <cell r="D1928" t="str">
            <v>2015</v>
          </cell>
          <cell r="E1928" t="str">
            <v>FTFY_EARNERS</v>
          </cell>
          <cell r="F1928" t="str">
            <v>L3</v>
          </cell>
          <cell r="G1928" t="str">
            <v>M</v>
          </cell>
          <cell r="H1928" t="str">
            <v>Y35T44</v>
          </cell>
          <cell r="I1928" t="str">
            <v>EUR</v>
          </cell>
          <cell r="J1928">
            <v>49628.6484375</v>
          </cell>
          <cell r="K1928" t="e">
            <v>#N/A</v>
          </cell>
        </row>
        <row r="1929">
          <cell r="A1929" t="str">
            <v>Ireland-L3-M-Y45T54</v>
          </cell>
          <cell r="B1929" t="str">
            <v>IRL</v>
          </cell>
          <cell r="C1929" t="str">
            <v>Ireland</v>
          </cell>
          <cell r="D1929" t="str">
            <v>2015</v>
          </cell>
          <cell r="E1929" t="str">
            <v>FTFY_EARNERS</v>
          </cell>
          <cell r="F1929" t="str">
            <v>L3</v>
          </cell>
          <cell r="G1929" t="str">
            <v>M</v>
          </cell>
          <cell r="H1929" t="str">
            <v>Y45T54</v>
          </cell>
          <cell r="I1929" t="str">
            <v>EUR</v>
          </cell>
          <cell r="J1929">
            <v>52228.98046875</v>
          </cell>
          <cell r="K1929" t="e">
            <v>#N/A</v>
          </cell>
        </row>
        <row r="1930">
          <cell r="A1930" t="str">
            <v>Ireland-L3-M-Y55T64</v>
          </cell>
          <cell r="B1930" t="str">
            <v>IRL</v>
          </cell>
          <cell r="C1930" t="str">
            <v>Ireland</v>
          </cell>
          <cell r="D1930" t="str">
            <v>2015</v>
          </cell>
          <cell r="E1930" t="str">
            <v>FTFY_EARNERS</v>
          </cell>
          <cell r="F1930" t="str">
            <v>L3</v>
          </cell>
          <cell r="G1930" t="str">
            <v>M</v>
          </cell>
          <cell r="H1930" t="str">
            <v>Y55T64</v>
          </cell>
          <cell r="I1930" t="str">
            <v>EUR</v>
          </cell>
          <cell r="J1930">
            <v>55079.92578125</v>
          </cell>
          <cell r="K1930" t="e">
            <v>#N/A</v>
          </cell>
        </row>
        <row r="1931">
          <cell r="A1931" t="str">
            <v>Ireland-L3-T-Y25T34</v>
          </cell>
          <cell r="B1931" t="str">
            <v>IRL</v>
          </cell>
          <cell r="C1931" t="str">
            <v>Ireland</v>
          </cell>
          <cell r="D1931" t="str">
            <v>2015</v>
          </cell>
          <cell r="E1931" t="str">
            <v>FTFY_EARNERS</v>
          </cell>
          <cell r="F1931" t="str">
            <v>L3</v>
          </cell>
          <cell r="G1931" t="str">
            <v>T</v>
          </cell>
          <cell r="H1931" t="str">
            <v>Y25T34</v>
          </cell>
          <cell r="I1931" t="str">
            <v>EUR</v>
          </cell>
          <cell r="J1931">
            <v>37465.71484375</v>
          </cell>
          <cell r="K1931" t="e">
            <v>#N/A</v>
          </cell>
        </row>
        <row r="1932">
          <cell r="A1932" t="str">
            <v>Ireland-L3-T-Y25T64</v>
          </cell>
          <cell r="B1932" t="str">
            <v>IRL</v>
          </cell>
          <cell r="C1932" t="str">
            <v>Ireland</v>
          </cell>
          <cell r="D1932" t="str">
            <v>2015</v>
          </cell>
          <cell r="E1932" t="str">
            <v>FTFY_EARNERS</v>
          </cell>
          <cell r="F1932" t="str">
            <v>L3</v>
          </cell>
          <cell r="G1932" t="str">
            <v>T</v>
          </cell>
          <cell r="H1932" t="str">
            <v>Y25T64</v>
          </cell>
          <cell r="I1932" t="str">
            <v>EUR</v>
          </cell>
          <cell r="J1932">
            <v>43401.72265625</v>
          </cell>
          <cell r="K1932" t="e">
            <v>#N/A</v>
          </cell>
        </row>
        <row r="1933">
          <cell r="A1933" t="str">
            <v>Ireland-L3-T-Y35T44</v>
          </cell>
          <cell r="B1933" t="str">
            <v>IRL</v>
          </cell>
          <cell r="C1933" t="str">
            <v>Ireland</v>
          </cell>
          <cell r="D1933" t="str">
            <v>2015</v>
          </cell>
          <cell r="E1933" t="str">
            <v>FTFY_EARNERS</v>
          </cell>
          <cell r="F1933" t="str">
            <v>L3</v>
          </cell>
          <cell r="G1933" t="str">
            <v>T</v>
          </cell>
          <cell r="H1933" t="str">
            <v>Y35T44</v>
          </cell>
          <cell r="I1933" t="str">
            <v>EUR</v>
          </cell>
          <cell r="J1933">
            <v>43674.8984375</v>
          </cell>
          <cell r="K1933" t="e">
            <v>#N/A</v>
          </cell>
        </row>
        <row r="1934">
          <cell r="A1934" t="str">
            <v>Ireland-L3-T-Y45T54</v>
          </cell>
          <cell r="B1934" t="str">
            <v>IRL</v>
          </cell>
          <cell r="C1934" t="str">
            <v>Ireland</v>
          </cell>
          <cell r="D1934" t="str">
            <v>2015</v>
          </cell>
          <cell r="E1934" t="str">
            <v>FTFY_EARNERS</v>
          </cell>
          <cell r="F1934" t="str">
            <v>L3</v>
          </cell>
          <cell r="G1934" t="str">
            <v>T</v>
          </cell>
          <cell r="H1934" t="str">
            <v>Y45T54</v>
          </cell>
          <cell r="I1934" t="str">
            <v>EUR</v>
          </cell>
          <cell r="J1934">
            <v>45705.09375</v>
          </cell>
          <cell r="K1934" t="e">
            <v>#N/A</v>
          </cell>
        </row>
        <row r="1935">
          <cell r="A1935" t="str">
            <v>Ireland-L3-T-Y55T64</v>
          </cell>
          <cell r="B1935" t="str">
            <v>IRL</v>
          </cell>
          <cell r="C1935" t="str">
            <v>Ireland</v>
          </cell>
          <cell r="D1935" t="str">
            <v>2015</v>
          </cell>
          <cell r="E1935" t="str">
            <v>FTFY_EARNERS</v>
          </cell>
          <cell r="F1935" t="str">
            <v>L3</v>
          </cell>
          <cell r="G1935" t="str">
            <v>T</v>
          </cell>
          <cell r="H1935" t="str">
            <v>Y55T64</v>
          </cell>
          <cell r="I1935" t="str">
            <v>EUR</v>
          </cell>
          <cell r="J1935">
            <v>46915.23046875</v>
          </cell>
          <cell r="K1935" t="e">
            <v>#N/A</v>
          </cell>
        </row>
        <row r="1936">
          <cell r="A1936" t="str">
            <v>Ireland-L3T5-F-Y25T34</v>
          </cell>
          <cell r="B1936" t="str">
            <v>IRL</v>
          </cell>
          <cell r="C1936" t="str">
            <v>Ireland</v>
          </cell>
          <cell r="D1936" t="str">
            <v>2015</v>
          </cell>
          <cell r="E1936" t="str">
            <v>FTFY_EARNERS</v>
          </cell>
          <cell r="F1936" t="str">
            <v>L3T5</v>
          </cell>
          <cell r="G1936" t="str">
            <v>F</v>
          </cell>
          <cell r="H1936" t="str">
            <v>Y25T34</v>
          </cell>
          <cell r="I1936" t="str">
            <v>EUR</v>
          </cell>
          <cell r="J1936">
            <v>33134.71484375</v>
          </cell>
          <cell r="K1936" t="e">
            <v>#N/A</v>
          </cell>
        </row>
        <row r="1937">
          <cell r="A1937" t="str">
            <v>Ireland-L3T5-F-Y25T64</v>
          </cell>
          <cell r="B1937" t="str">
            <v>IRL</v>
          </cell>
          <cell r="C1937" t="str">
            <v>Ireland</v>
          </cell>
          <cell r="D1937" t="str">
            <v>2015</v>
          </cell>
          <cell r="E1937" t="str">
            <v>FTFY_EARNERS</v>
          </cell>
          <cell r="F1937" t="str">
            <v>L3T5</v>
          </cell>
          <cell r="G1937" t="str">
            <v>F</v>
          </cell>
          <cell r="H1937" t="str">
            <v>Y25T64</v>
          </cell>
          <cell r="I1937" t="str">
            <v>EUR</v>
          </cell>
          <cell r="J1937">
            <v>38262.38671875</v>
          </cell>
          <cell r="K1937" t="e">
            <v>#N/A</v>
          </cell>
        </row>
        <row r="1938">
          <cell r="A1938" t="str">
            <v>Ireland-L3T5-F-Y35T44</v>
          </cell>
          <cell r="B1938" t="str">
            <v>IRL</v>
          </cell>
          <cell r="C1938" t="str">
            <v>Ireland</v>
          </cell>
          <cell r="D1938" t="str">
            <v>2015</v>
          </cell>
          <cell r="E1938" t="str">
            <v>FTFY_EARNERS</v>
          </cell>
          <cell r="F1938" t="str">
            <v>L3T5</v>
          </cell>
          <cell r="G1938" t="str">
            <v>F</v>
          </cell>
          <cell r="H1938" t="str">
            <v>Y35T44</v>
          </cell>
          <cell r="I1938" t="str">
            <v>EUR</v>
          </cell>
          <cell r="J1938">
            <v>37718.390625</v>
          </cell>
          <cell r="K1938" t="e">
            <v>#N/A</v>
          </cell>
        </row>
        <row r="1939">
          <cell r="A1939" t="str">
            <v>Ireland-L3T5-F-Y45T54</v>
          </cell>
          <cell r="B1939" t="str">
            <v>IRL</v>
          </cell>
          <cell r="C1939" t="str">
            <v>Ireland</v>
          </cell>
          <cell r="D1939" t="str">
            <v>2015</v>
          </cell>
          <cell r="E1939" t="str">
            <v>FTFY_EARNERS</v>
          </cell>
          <cell r="F1939" t="str">
            <v>L3T5</v>
          </cell>
          <cell r="G1939" t="str">
            <v>F</v>
          </cell>
          <cell r="H1939" t="str">
            <v>Y45T54</v>
          </cell>
          <cell r="I1939" t="str">
            <v>EUR</v>
          </cell>
          <cell r="J1939">
            <v>41796.7890625</v>
          </cell>
          <cell r="K1939" t="e">
            <v>#N/A</v>
          </cell>
        </row>
        <row r="1940">
          <cell r="A1940" t="str">
            <v>Ireland-L3T5-F-Y55T64</v>
          </cell>
          <cell r="B1940" t="str">
            <v>IRL</v>
          </cell>
          <cell r="C1940" t="str">
            <v>Ireland</v>
          </cell>
          <cell r="D1940" t="str">
            <v>2015</v>
          </cell>
          <cell r="E1940" t="str">
            <v>FTFY_EARNERS</v>
          </cell>
          <cell r="F1940" t="str">
            <v>L3T5</v>
          </cell>
          <cell r="G1940" t="str">
            <v>F</v>
          </cell>
          <cell r="H1940" t="str">
            <v>Y55T64</v>
          </cell>
          <cell r="I1940" t="str">
            <v>EUR</v>
          </cell>
          <cell r="J1940">
            <v>40147.59765625</v>
          </cell>
          <cell r="K1940" t="e">
            <v>#N/A</v>
          </cell>
        </row>
        <row r="1941">
          <cell r="A1941" t="str">
            <v>Ireland-L3T5-M-Y25T34</v>
          </cell>
          <cell r="B1941" t="str">
            <v>IRL</v>
          </cell>
          <cell r="C1941" t="str">
            <v>Ireland</v>
          </cell>
          <cell r="D1941" t="str">
            <v>2015</v>
          </cell>
          <cell r="E1941" t="str">
            <v>FTFY_EARNERS</v>
          </cell>
          <cell r="F1941" t="str">
            <v>L3T5</v>
          </cell>
          <cell r="G1941" t="str">
            <v>M</v>
          </cell>
          <cell r="H1941" t="str">
            <v>Y25T34</v>
          </cell>
          <cell r="I1941" t="str">
            <v>EUR</v>
          </cell>
          <cell r="J1941">
            <v>37586.1171875</v>
          </cell>
          <cell r="K1941" t="e">
            <v>#N/A</v>
          </cell>
        </row>
        <row r="1942">
          <cell r="A1942" t="str">
            <v>Ireland-L3T5-M-Y25T64</v>
          </cell>
          <cell r="B1942" t="str">
            <v>IRL</v>
          </cell>
          <cell r="C1942" t="str">
            <v>Ireland</v>
          </cell>
          <cell r="D1942" t="str">
            <v>2015</v>
          </cell>
          <cell r="E1942" t="str">
            <v>FTFY_EARNERS</v>
          </cell>
          <cell r="F1942" t="str">
            <v>L3T5</v>
          </cell>
          <cell r="G1942" t="str">
            <v>M</v>
          </cell>
          <cell r="H1942" t="str">
            <v>Y25T64</v>
          </cell>
          <cell r="I1942" t="str">
            <v>EUR</v>
          </cell>
          <cell r="J1942">
            <v>50911.44140625</v>
          </cell>
          <cell r="K1942" t="e">
            <v>#N/A</v>
          </cell>
        </row>
        <row r="1943">
          <cell r="A1943" t="str">
            <v>Ireland-L3T5-M-Y35T44</v>
          </cell>
          <cell r="B1943" t="str">
            <v>IRL</v>
          </cell>
          <cell r="C1943" t="str">
            <v>Ireland</v>
          </cell>
          <cell r="D1943" t="str">
            <v>2015</v>
          </cell>
          <cell r="E1943" t="str">
            <v>FTFY_EARNERS</v>
          </cell>
          <cell r="F1943" t="str">
            <v>L3T5</v>
          </cell>
          <cell r="G1943" t="str">
            <v>M</v>
          </cell>
          <cell r="H1943" t="str">
            <v>Y35T44</v>
          </cell>
          <cell r="I1943" t="str">
            <v>EUR</v>
          </cell>
          <cell r="J1943">
            <v>50187.80078125</v>
          </cell>
          <cell r="K1943" t="e">
            <v>#N/A</v>
          </cell>
        </row>
        <row r="1944">
          <cell r="A1944" t="str">
            <v>Ireland-L3T5-M-Y45T54</v>
          </cell>
          <cell r="B1944" t="str">
            <v>IRL</v>
          </cell>
          <cell r="C1944" t="str">
            <v>Ireland</v>
          </cell>
          <cell r="D1944" t="str">
            <v>2015</v>
          </cell>
          <cell r="E1944" t="str">
            <v>FTFY_EARNERS</v>
          </cell>
          <cell r="F1944" t="str">
            <v>L3T5</v>
          </cell>
          <cell r="G1944" t="str">
            <v>M</v>
          </cell>
          <cell r="H1944" t="str">
            <v>Y45T54</v>
          </cell>
          <cell r="I1944" t="str">
            <v>EUR</v>
          </cell>
          <cell r="J1944">
            <v>59916.75</v>
          </cell>
          <cell r="K1944" t="e">
            <v>#N/A</v>
          </cell>
        </row>
        <row r="1945">
          <cell r="A1945" t="str">
            <v>Ireland-L3T5-M-Y55T64</v>
          </cell>
          <cell r="B1945" t="str">
            <v>IRL</v>
          </cell>
          <cell r="C1945" t="str">
            <v>Ireland</v>
          </cell>
          <cell r="D1945" t="str">
            <v>2015</v>
          </cell>
          <cell r="E1945" t="str">
            <v>FTFY_EARNERS</v>
          </cell>
          <cell r="F1945" t="str">
            <v>L3T5</v>
          </cell>
          <cell r="G1945" t="str">
            <v>M</v>
          </cell>
          <cell r="H1945" t="str">
            <v>Y55T64</v>
          </cell>
          <cell r="I1945" t="str">
            <v>EUR</v>
          </cell>
          <cell r="J1945">
            <v>61315.1796875</v>
          </cell>
          <cell r="K1945" t="e">
            <v>#N/A</v>
          </cell>
        </row>
        <row r="1946">
          <cell r="A1946" t="str">
            <v>Ireland-L3T5-T-Y25T34</v>
          </cell>
          <cell r="B1946" t="str">
            <v>IRL</v>
          </cell>
          <cell r="C1946" t="str">
            <v>Ireland</v>
          </cell>
          <cell r="D1946" t="str">
            <v>2015</v>
          </cell>
          <cell r="E1946" t="str">
            <v>FTFY_EARNERS</v>
          </cell>
          <cell r="F1946" t="str">
            <v>L3T5</v>
          </cell>
          <cell r="G1946" t="str">
            <v>T</v>
          </cell>
          <cell r="H1946" t="str">
            <v>Y25T34</v>
          </cell>
          <cell r="I1946" t="str">
            <v>EUR</v>
          </cell>
          <cell r="J1946">
            <v>35807.26953125</v>
          </cell>
          <cell r="K1946" t="e">
            <v>#N/A</v>
          </cell>
        </row>
        <row r="1947">
          <cell r="A1947" t="str">
            <v>Ireland-L3T5-T-Y25T64</v>
          </cell>
          <cell r="B1947" t="str">
            <v>IRL</v>
          </cell>
          <cell r="C1947" t="str">
            <v>Ireland</v>
          </cell>
          <cell r="D1947" t="str">
            <v>2015</v>
          </cell>
          <cell r="E1947" t="str">
            <v>FTFY_EARNERS</v>
          </cell>
          <cell r="F1947" t="str">
            <v>L3T5</v>
          </cell>
          <cell r="G1947" t="str">
            <v>T</v>
          </cell>
          <cell r="H1947" t="str">
            <v>Y25T64</v>
          </cell>
          <cell r="I1947" t="str">
            <v>EUR</v>
          </cell>
          <cell r="J1947">
            <v>45478.90234375</v>
          </cell>
          <cell r="K1947" t="e">
            <v>#N/A</v>
          </cell>
        </row>
        <row r="1948">
          <cell r="A1948" t="str">
            <v>Ireland-L3T5-T-Y35T44</v>
          </cell>
          <cell r="B1948" t="str">
            <v>IRL</v>
          </cell>
          <cell r="C1948" t="str">
            <v>Ireland</v>
          </cell>
          <cell r="D1948" t="str">
            <v>2015</v>
          </cell>
          <cell r="E1948" t="str">
            <v>FTFY_EARNERS</v>
          </cell>
          <cell r="F1948" t="str">
            <v>L3T5</v>
          </cell>
          <cell r="G1948" t="str">
            <v>T</v>
          </cell>
          <cell r="H1948" t="str">
            <v>Y35T44</v>
          </cell>
          <cell r="I1948" t="str">
            <v>EUR</v>
          </cell>
          <cell r="J1948">
            <v>45202.9140625</v>
          </cell>
          <cell r="K1948" t="e">
            <v>#N/A</v>
          </cell>
        </row>
        <row r="1949">
          <cell r="A1949" t="str">
            <v>Ireland-L3T5-T-Y45T54</v>
          </cell>
          <cell r="B1949" t="str">
            <v>IRL</v>
          </cell>
          <cell r="C1949" t="str">
            <v>Ireland</v>
          </cell>
          <cell r="D1949" t="str">
            <v>2015</v>
          </cell>
          <cell r="E1949" t="str">
            <v>FTFY_EARNERS</v>
          </cell>
          <cell r="F1949" t="str">
            <v>L3T5</v>
          </cell>
          <cell r="G1949" t="str">
            <v>T</v>
          </cell>
          <cell r="H1949" t="str">
            <v>Y45T54</v>
          </cell>
          <cell r="I1949" t="str">
            <v>EUR</v>
          </cell>
          <cell r="J1949">
            <v>51766.01171875</v>
          </cell>
          <cell r="K1949" t="e">
            <v>#N/A</v>
          </cell>
        </row>
        <row r="1950">
          <cell r="A1950" t="str">
            <v>Ireland-L3T5-T-Y55T64</v>
          </cell>
          <cell r="B1950" t="str">
            <v>IRL</v>
          </cell>
          <cell r="C1950" t="str">
            <v>Ireland</v>
          </cell>
          <cell r="D1950" t="str">
            <v>2015</v>
          </cell>
          <cell r="E1950" t="str">
            <v>FTFY_EARNERS</v>
          </cell>
          <cell r="F1950" t="str">
            <v>L3T5</v>
          </cell>
          <cell r="G1950" t="str">
            <v>T</v>
          </cell>
          <cell r="H1950" t="str">
            <v>Y55T64</v>
          </cell>
          <cell r="I1950" t="str">
            <v>EUR</v>
          </cell>
          <cell r="J1950">
            <v>50736.12109375</v>
          </cell>
          <cell r="K1950" t="e">
            <v>#N/A</v>
          </cell>
        </row>
        <row r="1951">
          <cell r="A1951" t="str">
            <v>Ireland-L4-F-Y25T34</v>
          </cell>
          <cell r="B1951" t="str">
            <v>IRL</v>
          </cell>
          <cell r="C1951" t="str">
            <v>Ireland</v>
          </cell>
          <cell r="D1951" t="str">
            <v>2015</v>
          </cell>
          <cell r="E1951" t="str">
            <v>FTFY_EARNERS</v>
          </cell>
          <cell r="F1951" t="str">
            <v>L4</v>
          </cell>
          <cell r="G1951" t="str">
            <v>F</v>
          </cell>
          <cell r="H1951" t="str">
            <v>Y25T34</v>
          </cell>
          <cell r="I1951" t="str">
            <v>EUR</v>
          </cell>
          <cell r="J1951">
            <v>29641.087890625</v>
          </cell>
          <cell r="K1951" t="e">
            <v>#N/A</v>
          </cell>
        </row>
        <row r="1952">
          <cell r="A1952" t="str">
            <v>Ireland-L4-F-Y25T64</v>
          </cell>
          <cell r="B1952" t="str">
            <v>IRL</v>
          </cell>
          <cell r="C1952" t="str">
            <v>Ireland</v>
          </cell>
          <cell r="D1952" t="str">
            <v>2015</v>
          </cell>
          <cell r="E1952" t="str">
            <v>FTFY_EARNERS</v>
          </cell>
          <cell r="F1952" t="str">
            <v>L4</v>
          </cell>
          <cell r="G1952" t="str">
            <v>F</v>
          </cell>
          <cell r="H1952" t="str">
            <v>Y25T64</v>
          </cell>
          <cell r="I1952" t="str">
            <v>EUR</v>
          </cell>
          <cell r="J1952">
            <v>33995.15234375</v>
          </cell>
          <cell r="K1952" t="e">
            <v>#N/A</v>
          </cell>
        </row>
        <row r="1953">
          <cell r="A1953" t="str">
            <v>Ireland-L4-F-Y35T44</v>
          </cell>
          <cell r="B1953" t="str">
            <v>IRL</v>
          </cell>
          <cell r="C1953" t="str">
            <v>Ireland</v>
          </cell>
          <cell r="D1953" t="str">
            <v>2015</v>
          </cell>
          <cell r="E1953" t="str">
            <v>FTFY_EARNERS</v>
          </cell>
          <cell r="F1953" t="str">
            <v>L4</v>
          </cell>
          <cell r="G1953" t="str">
            <v>F</v>
          </cell>
          <cell r="H1953" t="str">
            <v>Y35T44</v>
          </cell>
          <cell r="I1953" t="str">
            <v>EUR</v>
          </cell>
          <cell r="J1953">
            <v>36005.9609375</v>
          </cell>
          <cell r="K1953" t="e">
            <v>#N/A</v>
          </cell>
        </row>
        <row r="1954">
          <cell r="A1954" t="str">
            <v>Ireland-L4-F-Y45T54</v>
          </cell>
          <cell r="B1954" t="str">
            <v>IRL</v>
          </cell>
          <cell r="C1954" t="str">
            <v>Ireland</v>
          </cell>
          <cell r="D1954" t="str">
            <v>2015</v>
          </cell>
          <cell r="E1954" t="str">
            <v>FTFY_EARNERS</v>
          </cell>
          <cell r="F1954" t="str">
            <v>L4</v>
          </cell>
          <cell r="G1954" t="str">
            <v>F</v>
          </cell>
          <cell r="H1954" t="str">
            <v>Y45T54</v>
          </cell>
          <cell r="I1954" t="str">
            <v>EUR</v>
          </cell>
          <cell r="J1954">
            <v>36345.31640625</v>
          </cell>
          <cell r="K1954" t="e">
            <v>#N/A</v>
          </cell>
        </row>
        <row r="1955">
          <cell r="A1955" t="str">
            <v>Ireland-L4-F-Y55T64</v>
          </cell>
          <cell r="B1955" t="str">
            <v>IRL</v>
          </cell>
          <cell r="C1955" t="str">
            <v>Ireland</v>
          </cell>
          <cell r="D1955" t="str">
            <v>2015</v>
          </cell>
          <cell r="E1955" t="str">
            <v>FTFY_EARNERS</v>
          </cell>
          <cell r="F1955" t="str">
            <v>L4</v>
          </cell>
          <cell r="G1955" t="str">
            <v>F</v>
          </cell>
          <cell r="H1955" t="str">
            <v>Y55T64</v>
          </cell>
          <cell r="I1955" t="str">
            <v>EUR</v>
          </cell>
          <cell r="J1955">
            <v>33623.21875</v>
          </cell>
          <cell r="K1955" t="e">
            <v>#N/A</v>
          </cell>
        </row>
        <row r="1956">
          <cell r="A1956" t="str">
            <v>Ireland-L4-M-Y25T34</v>
          </cell>
          <cell r="B1956" t="str">
            <v>IRL</v>
          </cell>
          <cell r="C1956" t="str">
            <v>Ireland</v>
          </cell>
          <cell r="D1956" t="str">
            <v>2015</v>
          </cell>
          <cell r="E1956" t="str">
            <v>FTFY_EARNERS</v>
          </cell>
          <cell r="F1956" t="str">
            <v>L4</v>
          </cell>
          <cell r="G1956" t="str">
            <v>M</v>
          </cell>
          <cell r="H1956" t="str">
            <v>Y25T34</v>
          </cell>
          <cell r="I1956" t="str">
            <v>EUR</v>
          </cell>
          <cell r="J1956">
            <v>34828.6640625</v>
          </cell>
          <cell r="K1956" t="e">
            <v>#N/A</v>
          </cell>
        </row>
        <row r="1957">
          <cell r="A1957" t="str">
            <v>Ireland-L4-M-Y25T64</v>
          </cell>
          <cell r="B1957" t="str">
            <v>IRL</v>
          </cell>
          <cell r="C1957" t="str">
            <v>Ireland</v>
          </cell>
          <cell r="D1957" t="str">
            <v>2015</v>
          </cell>
          <cell r="E1957" t="str">
            <v>FTFY_EARNERS</v>
          </cell>
          <cell r="F1957" t="str">
            <v>L4</v>
          </cell>
          <cell r="G1957" t="str">
            <v>M</v>
          </cell>
          <cell r="H1957" t="str">
            <v>Y25T64</v>
          </cell>
          <cell r="I1957" t="str">
            <v>EUR</v>
          </cell>
          <cell r="J1957">
            <v>46522.921875</v>
          </cell>
          <cell r="K1957" t="e">
            <v>#N/A</v>
          </cell>
        </row>
        <row r="1958">
          <cell r="A1958" t="str">
            <v>Ireland-L4-M-Y35T44</v>
          </cell>
          <cell r="B1958" t="str">
            <v>IRL</v>
          </cell>
          <cell r="C1958" t="str">
            <v>Ireland</v>
          </cell>
          <cell r="D1958" t="str">
            <v>2015</v>
          </cell>
          <cell r="E1958" t="str">
            <v>FTFY_EARNERS</v>
          </cell>
          <cell r="F1958" t="str">
            <v>L4</v>
          </cell>
          <cell r="G1958" t="str">
            <v>M</v>
          </cell>
          <cell r="H1958" t="str">
            <v>Y35T44</v>
          </cell>
          <cell r="I1958" t="str">
            <v>EUR</v>
          </cell>
          <cell r="J1958">
            <v>46660.890625</v>
          </cell>
          <cell r="K1958" t="e">
            <v>#N/A</v>
          </cell>
        </row>
        <row r="1959">
          <cell r="A1959" t="str">
            <v>Ireland-L4-M-Y45T54</v>
          </cell>
          <cell r="B1959" t="str">
            <v>IRL</v>
          </cell>
          <cell r="C1959" t="str">
            <v>Ireland</v>
          </cell>
          <cell r="D1959" t="str">
            <v>2015</v>
          </cell>
          <cell r="E1959" t="str">
            <v>FTFY_EARNERS</v>
          </cell>
          <cell r="F1959" t="str">
            <v>L4</v>
          </cell>
          <cell r="G1959" t="str">
            <v>M</v>
          </cell>
          <cell r="H1959" t="str">
            <v>Y45T54</v>
          </cell>
          <cell r="I1959" t="str">
            <v>EUR</v>
          </cell>
          <cell r="J1959">
            <v>50682.96484375</v>
          </cell>
          <cell r="K1959" t="e">
            <v>#N/A</v>
          </cell>
        </row>
        <row r="1960">
          <cell r="A1960" t="str">
            <v>Ireland-L4-M-Y55T64</v>
          </cell>
          <cell r="B1960" t="str">
            <v>IRL</v>
          </cell>
          <cell r="C1960" t="str">
            <v>Ireland</v>
          </cell>
          <cell r="D1960" t="str">
            <v>2015</v>
          </cell>
          <cell r="E1960" t="str">
            <v>FTFY_EARNERS</v>
          </cell>
          <cell r="F1960" t="str">
            <v>L4</v>
          </cell>
          <cell r="G1960" t="str">
            <v>M</v>
          </cell>
          <cell r="H1960" t="str">
            <v>Y55T64</v>
          </cell>
          <cell r="I1960" t="str">
            <v>EUR</v>
          </cell>
          <cell r="J1960">
            <v>68199.4375</v>
          </cell>
          <cell r="K1960" t="e">
            <v>#N/A</v>
          </cell>
        </row>
        <row r="1961">
          <cell r="A1961" t="str">
            <v>Ireland-L4-T-Y25T34</v>
          </cell>
          <cell r="B1961" t="str">
            <v>IRL</v>
          </cell>
          <cell r="C1961" t="str">
            <v>Ireland</v>
          </cell>
          <cell r="D1961" t="str">
            <v>2015</v>
          </cell>
          <cell r="E1961" t="str">
            <v>FTFY_EARNERS</v>
          </cell>
          <cell r="F1961" t="str">
            <v>L4</v>
          </cell>
          <cell r="G1961" t="str">
            <v>T</v>
          </cell>
          <cell r="H1961" t="str">
            <v>Y25T34</v>
          </cell>
          <cell r="I1961" t="str">
            <v>EUR</v>
          </cell>
          <cell r="J1961">
            <v>33157.71484375</v>
          </cell>
          <cell r="K1961" t="e">
            <v>#N/A</v>
          </cell>
        </row>
        <row r="1962">
          <cell r="A1962" t="str">
            <v>Ireland-L4-T-Y25T64</v>
          </cell>
          <cell r="B1962" t="str">
            <v>IRL</v>
          </cell>
          <cell r="C1962" t="str">
            <v>Ireland</v>
          </cell>
          <cell r="D1962" t="str">
            <v>2015</v>
          </cell>
          <cell r="E1962" t="str">
            <v>FTFY_EARNERS</v>
          </cell>
          <cell r="F1962" t="str">
            <v>L4</v>
          </cell>
          <cell r="G1962" t="str">
            <v>T</v>
          </cell>
          <cell r="H1962" t="str">
            <v>Y25T64</v>
          </cell>
          <cell r="I1962" t="str">
            <v>EUR</v>
          </cell>
          <cell r="J1962">
            <v>41612.5</v>
          </cell>
          <cell r="K1962" t="e">
            <v>#N/A</v>
          </cell>
        </row>
        <row r="1963">
          <cell r="A1963" t="str">
            <v>Ireland-L4-T-Y35T44</v>
          </cell>
          <cell r="B1963" t="str">
            <v>IRL</v>
          </cell>
          <cell r="C1963" t="str">
            <v>Ireland</v>
          </cell>
          <cell r="D1963" t="str">
            <v>2015</v>
          </cell>
          <cell r="E1963" t="str">
            <v>FTFY_EARNERS</v>
          </cell>
          <cell r="F1963" t="str">
            <v>L4</v>
          </cell>
          <cell r="G1963" t="str">
            <v>T</v>
          </cell>
          <cell r="H1963" t="str">
            <v>Y35T44</v>
          </cell>
          <cell r="I1963" t="str">
            <v>EUR</v>
          </cell>
          <cell r="J1963">
            <v>42874.47265625</v>
          </cell>
          <cell r="K1963" t="e">
            <v>#N/A</v>
          </cell>
        </row>
        <row r="1964">
          <cell r="A1964" t="str">
            <v>Ireland-L4-T-Y45T54</v>
          </cell>
          <cell r="B1964" t="str">
            <v>IRL</v>
          </cell>
          <cell r="C1964" t="str">
            <v>Ireland</v>
          </cell>
          <cell r="D1964" t="str">
            <v>2015</v>
          </cell>
          <cell r="E1964" t="str">
            <v>FTFY_EARNERS</v>
          </cell>
          <cell r="F1964" t="str">
            <v>L4</v>
          </cell>
          <cell r="G1964" t="str">
            <v>T</v>
          </cell>
          <cell r="H1964" t="str">
            <v>Y45T54</v>
          </cell>
          <cell r="I1964" t="str">
            <v>EUR</v>
          </cell>
          <cell r="J1964">
            <v>44287.5625</v>
          </cell>
          <cell r="K1964" t="e">
            <v>#N/A</v>
          </cell>
        </row>
        <row r="1965">
          <cell r="A1965" t="str">
            <v>Ireland-L4-T-Y55T64</v>
          </cell>
          <cell r="B1965" t="str">
            <v>IRL</v>
          </cell>
          <cell r="C1965" t="str">
            <v>Ireland</v>
          </cell>
          <cell r="D1965" t="str">
            <v>2015</v>
          </cell>
          <cell r="E1965" t="str">
            <v>FTFY_EARNERS</v>
          </cell>
          <cell r="F1965" t="str">
            <v>L4</v>
          </cell>
          <cell r="G1965" t="str">
            <v>T</v>
          </cell>
          <cell r="H1965" t="str">
            <v>Y55T64</v>
          </cell>
          <cell r="I1965" t="str">
            <v>EUR</v>
          </cell>
          <cell r="J1965">
            <v>51120.75390625</v>
          </cell>
          <cell r="K1965" t="e">
            <v>#N/A</v>
          </cell>
        </row>
        <row r="1966">
          <cell r="A1966" t="str">
            <v>Ireland-L5-F-Y25T34</v>
          </cell>
          <cell r="B1966" t="str">
            <v>IRL</v>
          </cell>
          <cell r="C1966" t="str">
            <v>Ireland</v>
          </cell>
          <cell r="D1966" t="str">
            <v>2015</v>
          </cell>
          <cell r="E1966" t="str">
            <v>FTFY_EARNERS</v>
          </cell>
          <cell r="F1966" t="str">
            <v>L5</v>
          </cell>
          <cell r="G1966" t="str">
            <v>F</v>
          </cell>
          <cell r="H1966" t="str">
            <v>Y25T34</v>
          </cell>
          <cell r="I1966" t="str">
            <v>EUR</v>
          </cell>
          <cell r="J1966">
            <v>35268.890625</v>
          </cell>
          <cell r="K1966" t="e">
            <v>#N/A</v>
          </cell>
        </row>
        <row r="1967">
          <cell r="A1967" t="str">
            <v>Ireland-L5-F-Y25T64</v>
          </cell>
          <cell r="B1967" t="str">
            <v>IRL</v>
          </cell>
          <cell r="C1967" t="str">
            <v>Ireland</v>
          </cell>
          <cell r="D1967" t="str">
            <v>2015</v>
          </cell>
          <cell r="E1967" t="str">
            <v>FTFY_EARNERS</v>
          </cell>
          <cell r="F1967" t="str">
            <v>L5</v>
          </cell>
          <cell r="G1967" t="str">
            <v>F</v>
          </cell>
          <cell r="H1967" t="str">
            <v>Y25T64</v>
          </cell>
          <cell r="I1967" t="str">
            <v>EUR</v>
          </cell>
          <cell r="J1967">
            <v>44756.53515625</v>
          </cell>
          <cell r="K1967" t="e">
            <v>#N/A</v>
          </cell>
        </row>
        <row r="1968">
          <cell r="A1968" t="str">
            <v>Ireland-L5-F-Y35T44</v>
          </cell>
          <cell r="B1968" t="str">
            <v>IRL</v>
          </cell>
          <cell r="C1968" t="str">
            <v>Ireland</v>
          </cell>
          <cell r="D1968" t="str">
            <v>2015</v>
          </cell>
          <cell r="E1968" t="str">
            <v>FTFY_EARNERS</v>
          </cell>
          <cell r="F1968" t="str">
            <v>L5</v>
          </cell>
          <cell r="G1968" t="str">
            <v>F</v>
          </cell>
          <cell r="H1968" t="str">
            <v>Y35T44</v>
          </cell>
          <cell r="I1968" t="str">
            <v>EUR</v>
          </cell>
          <cell r="J1968">
            <v>42939.98828125</v>
          </cell>
          <cell r="K1968" t="e">
            <v>#N/A</v>
          </cell>
        </row>
        <row r="1969">
          <cell r="A1969" t="str">
            <v>Ireland-L5-F-Y45T54</v>
          </cell>
          <cell r="B1969" t="str">
            <v>IRL</v>
          </cell>
          <cell r="C1969" t="str">
            <v>Ireland</v>
          </cell>
          <cell r="D1969" t="str">
            <v>2015</v>
          </cell>
          <cell r="E1969" t="str">
            <v>FTFY_EARNERS</v>
          </cell>
          <cell r="F1969" t="str">
            <v>L5</v>
          </cell>
          <cell r="G1969" t="str">
            <v>F</v>
          </cell>
          <cell r="H1969" t="str">
            <v>Y45T54</v>
          </cell>
          <cell r="I1969" t="str">
            <v>EUR</v>
          </cell>
          <cell r="J1969">
            <v>53672.421875</v>
          </cell>
          <cell r="K1969" t="e">
            <v>#N/A</v>
          </cell>
        </row>
        <row r="1970">
          <cell r="A1970" t="str">
            <v>Ireland-L5-F-Y55T64</v>
          </cell>
          <cell r="B1970" t="str">
            <v>IRL</v>
          </cell>
          <cell r="C1970" t="str">
            <v>Ireland</v>
          </cell>
          <cell r="D1970" t="str">
            <v>2015</v>
          </cell>
          <cell r="E1970" t="str">
            <v>FTFY_EARNERS</v>
          </cell>
          <cell r="F1970" t="str">
            <v>L5</v>
          </cell>
          <cell r="G1970" t="str">
            <v>F</v>
          </cell>
          <cell r="H1970" t="str">
            <v>Y55T64</v>
          </cell>
          <cell r="I1970" t="str">
            <v>EUR</v>
          </cell>
          <cell r="J1970">
            <v>50006.6640625</v>
          </cell>
          <cell r="K1970" t="e">
            <v>#N/A</v>
          </cell>
        </row>
        <row r="1971">
          <cell r="A1971" t="str">
            <v>Ireland-L5-M-Y25T34</v>
          </cell>
          <cell r="B1971" t="str">
            <v>IRL</v>
          </cell>
          <cell r="C1971" t="str">
            <v>Ireland</v>
          </cell>
          <cell r="D1971" t="str">
            <v>2015</v>
          </cell>
          <cell r="E1971" t="str">
            <v>FTFY_EARNERS</v>
          </cell>
          <cell r="F1971" t="str">
            <v>L5</v>
          </cell>
          <cell r="G1971" t="str">
            <v>M</v>
          </cell>
          <cell r="H1971" t="str">
            <v>Y25T34</v>
          </cell>
          <cell r="I1971" t="str">
            <v>EUR</v>
          </cell>
          <cell r="J1971">
            <v>37649.1640625</v>
          </cell>
          <cell r="K1971" t="e">
            <v>#N/A</v>
          </cell>
        </row>
        <row r="1972">
          <cell r="A1972" t="str">
            <v>Ireland-L5-M-Y25T64</v>
          </cell>
          <cell r="B1972" t="str">
            <v>IRL</v>
          </cell>
          <cell r="C1972" t="str">
            <v>Ireland</v>
          </cell>
          <cell r="D1972" t="str">
            <v>2015</v>
          </cell>
          <cell r="E1972" t="str">
            <v>FTFY_EARNERS</v>
          </cell>
          <cell r="F1972" t="str">
            <v>L5</v>
          </cell>
          <cell r="G1972" t="str">
            <v>M</v>
          </cell>
          <cell r="H1972" t="str">
            <v>Y25T64</v>
          </cell>
          <cell r="I1972" t="str">
            <v>EUR</v>
          </cell>
          <cell r="J1972">
            <v>58634.77734375</v>
          </cell>
          <cell r="K1972" t="e">
            <v>#N/A</v>
          </cell>
        </row>
        <row r="1973">
          <cell r="A1973" t="str">
            <v>Ireland-L5-M-Y35T44</v>
          </cell>
          <cell r="B1973" t="str">
            <v>IRL</v>
          </cell>
          <cell r="C1973" t="str">
            <v>Ireland</v>
          </cell>
          <cell r="D1973" t="str">
            <v>2015</v>
          </cell>
          <cell r="E1973" t="str">
            <v>FTFY_EARNERS</v>
          </cell>
          <cell r="F1973" t="str">
            <v>L5</v>
          </cell>
          <cell r="G1973" t="str">
            <v>M</v>
          </cell>
          <cell r="H1973" t="str">
            <v>Y35T44</v>
          </cell>
          <cell r="I1973" t="str">
            <v>EUR</v>
          </cell>
          <cell r="J1973">
            <v>54110.12109375</v>
          </cell>
          <cell r="K1973" t="e">
            <v>#N/A</v>
          </cell>
        </row>
        <row r="1974">
          <cell r="A1974" t="str">
            <v>Ireland-L5-M-Y45T54</v>
          </cell>
          <cell r="B1974" t="str">
            <v>IRL</v>
          </cell>
          <cell r="C1974" t="str">
            <v>Ireland</v>
          </cell>
          <cell r="D1974" t="str">
            <v>2015</v>
          </cell>
          <cell r="E1974" t="str">
            <v>FTFY_EARNERS</v>
          </cell>
          <cell r="F1974" t="str">
            <v>L5</v>
          </cell>
          <cell r="G1974" t="str">
            <v>M</v>
          </cell>
          <cell r="H1974" t="str">
            <v>Y45T54</v>
          </cell>
          <cell r="I1974" t="str">
            <v>EUR</v>
          </cell>
          <cell r="J1974">
            <v>82754.2578125</v>
          </cell>
          <cell r="K1974" t="e">
            <v>#N/A</v>
          </cell>
        </row>
        <row r="1975">
          <cell r="A1975" t="str">
            <v>Ireland-L5-M-Y55T64</v>
          </cell>
          <cell r="B1975" t="str">
            <v>IRL</v>
          </cell>
          <cell r="C1975" t="str">
            <v>Ireland</v>
          </cell>
          <cell r="D1975" t="str">
            <v>2015</v>
          </cell>
          <cell r="E1975" t="str">
            <v>FTFY_EARNERS</v>
          </cell>
          <cell r="F1975" t="str">
            <v>L5</v>
          </cell>
          <cell r="G1975" t="str">
            <v>M</v>
          </cell>
          <cell r="H1975" t="str">
            <v>Y55T64</v>
          </cell>
          <cell r="I1975" t="str">
            <v>EUR</v>
          </cell>
          <cell r="J1975">
            <v>64587.03125</v>
          </cell>
          <cell r="K1975" t="e">
            <v>#N/A</v>
          </cell>
        </row>
        <row r="1976">
          <cell r="A1976" t="str">
            <v>Ireland-L5-T-Y25T34</v>
          </cell>
          <cell r="B1976" t="str">
            <v>IRL</v>
          </cell>
          <cell r="C1976" t="str">
            <v>Ireland</v>
          </cell>
          <cell r="D1976" t="str">
            <v>2015</v>
          </cell>
          <cell r="E1976" t="str">
            <v>FTFY_EARNERS</v>
          </cell>
          <cell r="F1976" t="str">
            <v>L5</v>
          </cell>
          <cell r="G1976" t="str">
            <v>T</v>
          </cell>
          <cell r="H1976" t="str">
            <v>Y25T34</v>
          </cell>
          <cell r="I1976" t="str">
            <v>EUR</v>
          </cell>
          <cell r="J1976">
            <v>36554.2734375</v>
          </cell>
          <cell r="K1976" t="e">
            <v>#N/A</v>
          </cell>
        </row>
        <row r="1977">
          <cell r="A1977" t="str">
            <v>Ireland-L5-T-Y25T64</v>
          </cell>
          <cell r="B1977" t="str">
            <v>IRL</v>
          </cell>
          <cell r="C1977" t="str">
            <v>Ireland</v>
          </cell>
          <cell r="D1977" t="str">
            <v>2015</v>
          </cell>
          <cell r="E1977" t="str">
            <v>FTFY_EARNERS</v>
          </cell>
          <cell r="F1977" t="str">
            <v>L5</v>
          </cell>
          <cell r="G1977" t="str">
            <v>T</v>
          </cell>
          <cell r="H1977" t="str">
            <v>Y25T64</v>
          </cell>
          <cell r="I1977" t="str">
            <v>EUR</v>
          </cell>
          <cell r="J1977">
            <v>51930.1640625</v>
          </cell>
          <cell r="K1977" t="e">
            <v>#N/A</v>
          </cell>
        </row>
        <row r="1978">
          <cell r="A1978" t="str">
            <v>Ireland-L5-T-Y35T44</v>
          </cell>
          <cell r="B1978" t="str">
            <v>IRL</v>
          </cell>
          <cell r="C1978" t="str">
            <v>Ireland</v>
          </cell>
          <cell r="D1978" t="str">
            <v>2015</v>
          </cell>
          <cell r="E1978" t="str">
            <v>FTFY_EARNERS</v>
          </cell>
          <cell r="F1978" t="str">
            <v>L5</v>
          </cell>
          <cell r="G1978" t="str">
            <v>T</v>
          </cell>
          <cell r="H1978" t="str">
            <v>Y35T44</v>
          </cell>
          <cell r="I1978" t="str">
            <v>EUR</v>
          </cell>
          <cell r="J1978">
            <v>48540.625</v>
          </cell>
          <cell r="K1978" t="e">
            <v>#N/A</v>
          </cell>
        </row>
        <row r="1979">
          <cell r="A1979" t="str">
            <v>Ireland-L5-T-Y45T54</v>
          </cell>
          <cell r="B1979" t="str">
            <v>IRL</v>
          </cell>
          <cell r="C1979" t="str">
            <v>Ireland</v>
          </cell>
          <cell r="D1979" t="str">
            <v>2015</v>
          </cell>
          <cell r="E1979" t="str">
            <v>FTFY_EARNERS</v>
          </cell>
          <cell r="F1979" t="str">
            <v>L5</v>
          </cell>
          <cell r="G1979" t="str">
            <v>T</v>
          </cell>
          <cell r="H1979" t="str">
            <v>Y45T54</v>
          </cell>
          <cell r="I1979" t="str">
            <v>EUR</v>
          </cell>
          <cell r="J1979">
            <v>69131.859375</v>
          </cell>
          <cell r="K1979" t="e">
            <v>#N/A</v>
          </cell>
        </row>
        <row r="1980">
          <cell r="A1980" t="str">
            <v>Ireland-L5-T-Y55T64</v>
          </cell>
          <cell r="B1980" t="str">
            <v>IRL</v>
          </cell>
          <cell r="C1980" t="str">
            <v>Ireland</v>
          </cell>
          <cell r="D1980" t="str">
            <v>2015</v>
          </cell>
          <cell r="E1980" t="str">
            <v>FTFY_EARNERS</v>
          </cell>
          <cell r="F1980" t="str">
            <v>L5</v>
          </cell>
          <cell r="G1980" t="str">
            <v>T</v>
          </cell>
          <cell r="H1980" t="str">
            <v>Y55T64</v>
          </cell>
          <cell r="I1980" t="str">
            <v>EUR</v>
          </cell>
          <cell r="J1980">
            <v>57056.12890625</v>
          </cell>
          <cell r="K1980" t="e">
            <v>#N/A</v>
          </cell>
        </row>
        <row r="1981">
          <cell r="A1981" t="str">
            <v>Ireland-L5T8-F-Y25T34</v>
          </cell>
          <cell r="B1981" t="str">
            <v>IRL</v>
          </cell>
          <cell r="C1981" t="str">
            <v>Ireland</v>
          </cell>
          <cell r="D1981" t="str">
            <v>2015</v>
          </cell>
          <cell r="E1981" t="str">
            <v>FTFY_EARNERS</v>
          </cell>
          <cell r="F1981" t="str">
            <v>L5T8</v>
          </cell>
          <cell r="G1981" t="str">
            <v>F</v>
          </cell>
          <cell r="H1981" t="str">
            <v>Y25T34</v>
          </cell>
          <cell r="I1981" t="str">
            <v>EUR</v>
          </cell>
          <cell r="J1981">
            <v>45406.484375</v>
          </cell>
          <cell r="K1981" t="e">
            <v>#N/A</v>
          </cell>
        </row>
        <row r="1982">
          <cell r="A1982" t="str">
            <v>Ireland-L5T8-F-Y25T64</v>
          </cell>
          <cell r="B1982" t="str">
            <v>IRL</v>
          </cell>
          <cell r="C1982" t="str">
            <v>Ireland</v>
          </cell>
          <cell r="D1982" t="str">
            <v>2015</v>
          </cell>
          <cell r="E1982" t="str">
            <v>FTFY_EARNERS</v>
          </cell>
          <cell r="F1982" t="str">
            <v>L5T8</v>
          </cell>
          <cell r="G1982" t="str">
            <v>F</v>
          </cell>
          <cell r="H1982" t="str">
            <v>Y25T64</v>
          </cell>
          <cell r="I1982" t="str">
            <v>EUR</v>
          </cell>
          <cell r="J1982">
            <v>54935.21875</v>
          </cell>
          <cell r="K1982" t="e">
            <v>#N/A</v>
          </cell>
        </row>
        <row r="1983">
          <cell r="A1983" t="str">
            <v>Ireland-L5T8-F-Y35T44</v>
          </cell>
          <cell r="B1983" t="str">
            <v>IRL</v>
          </cell>
          <cell r="C1983" t="str">
            <v>Ireland</v>
          </cell>
          <cell r="D1983" t="str">
            <v>2015</v>
          </cell>
          <cell r="E1983" t="str">
            <v>FTFY_EARNERS</v>
          </cell>
          <cell r="F1983" t="str">
            <v>L5T8</v>
          </cell>
          <cell r="G1983" t="str">
            <v>F</v>
          </cell>
          <cell r="H1983" t="str">
            <v>Y35T44</v>
          </cell>
          <cell r="I1983" t="str">
            <v>EUR</v>
          </cell>
          <cell r="J1983">
            <v>56460.828125</v>
          </cell>
          <cell r="K1983" t="e">
            <v>#N/A</v>
          </cell>
        </row>
        <row r="1984">
          <cell r="A1984" t="str">
            <v>Ireland-L5T8-F-Y45T54</v>
          </cell>
          <cell r="B1984" t="str">
            <v>IRL</v>
          </cell>
          <cell r="C1984" t="str">
            <v>Ireland</v>
          </cell>
          <cell r="D1984" t="str">
            <v>2015</v>
          </cell>
          <cell r="E1984" t="str">
            <v>FTFY_EARNERS</v>
          </cell>
          <cell r="F1984" t="str">
            <v>L5T8</v>
          </cell>
          <cell r="G1984" t="str">
            <v>F</v>
          </cell>
          <cell r="H1984" t="str">
            <v>Y45T54</v>
          </cell>
          <cell r="I1984" t="str">
            <v>EUR</v>
          </cell>
          <cell r="J1984">
            <v>67149.90625</v>
          </cell>
          <cell r="K1984" t="e">
            <v>#N/A</v>
          </cell>
        </row>
        <row r="1985">
          <cell r="A1985" t="str">
            <v>Ireland-L5T8-F-Y55T64</v>
          </cell>
          <cell r="B1985" t="str">
            <v>IRL</v>
          </cell>
          <cell r="C1985" t="str">
            <v>Ireland</v>
          </cell>
          <cell r="D1985" t="str">
            <v>2015</v>
          </cell>
          <cell r="E1985" t="str">
            <v>FTFY_EARNERS</v>
          </cell>
          <cell r="F1985" t="str">
            <v>L5T8</v>
          </cell>
          <cell r="G1985" t="str">
            <v>F</v>
          </cell>
          <cell r="H1985" t="str">
            <v>Y55T64</v>
          </cell>
          <cell r="I1985" t="str">
            <v>EUR</v>
          </cell>
          <cell r="J1985">
            <v>61507.625</v>
          </cell>
          <cell r="K1985" t="e">
            <v>#N/A</v>
          </cell>
        </row>
        <row r="1986">
          <cell r="A1986" t="str">
            <v>Ireland-L5T8-M-Y25T34</v>
          </cell>
          <cell r="B1986" t="str">
            <v>IRL</v>
          </cell>
          <cell r="C1986" t="str">
            <v>Ireland</v>
          </cell>
          <cell r="D1986" t="str">
            <v>2015</v>
          </cell>
          <cell r="E1986" t="str">
            <v>FTFY_EARNERS</v>
          </cell>
          <cell r="F1986" t="str">
            <v>L5T8</v>
          </cell>
          <cell r="G1986" t="str">
            <v>M</v>
          </cell>
          <cell r="H1986" t="str">
            <v>Y25T34</v>
          </cell>
          <cell r="I1986" t="str">
            <v>EUR</v>
          </cell>
          <cell r="J1986">
            <v>54531.8203125</v>
          </cell>
          <cell r="K1986" t="e">
            <v>#N/A</v>
          </cell>
        </row>
        <row r="1987">
          <cell r="A1987" t="str">
            <v>Ireland-L5T8-M-Y25T64</v>
          </cell>
          <cell r="B1987" t="str">
            <v>IRL</v>
          </cell>
          <cell r="C1987" t="str">
            <v>Ireland</v>
          </cell>
          <cell r="D1987" t="str">
            <v>2015</v>
          </cell>
          <cell r="E1987" t="str">
            <v>FTFY_EARNERS</v>
          </cell>
          <cell r="F1987" t="str">
            <v>L5T8</v>
          </cell>
          <cell r="G1987" t="str">
            <v>M</v>
          </cell>
          <cell r="H1987" t="str">
            <v>Y25T64</v>
          </cell>
          <cell r="I1987" t="str">
            <v>EUR</v>
          </cell>
          <cell r="J1987">
            <v>78174.953125</v>
          </cell>
          <cell r="K1987" t="e">
            <v>#N/A</v>
          </cell>
        </row>
        <row r="1988">
          <cell r="A1988" t="str">
            <v>Ireland-L5T8-M-Y35T44</v>
          </cell>
          <cell r="B1988" t="str">
            <v>IRL</v>
          </cell>
          <cell r="C1988" t="str">
            <v>Ireland</v>
          </cell>
          <cell r="D1988" t="str">
            <v>2015</v>
          </cell>
          <cell r="E1988" t="str">
            <v>FTFY_EARNERS</v>
          </cell>
          <cell r="F1988" t="str">
            <v>L5T8</v>
          </cell>
          <cell r="G1988" t="str">
            <v>M</v>
          </cell>
          <cell r="H1988" t="str">
            <v>Y35T44</v>
          </cell>
          <cell r="I1988" t="str">
            <v>EUR</v>
          </cell>
          <cell r="J1988">
            <v>75042.6953125</v>
          </cell>
          <cell r="K1988" t="e">
            <v>#N/A</v>
          </cell>
        </row>
        <row r="1989">
          <cell r="A1989" t="str">
            <v>Ireland-L5T8-M-Y45T54</v>
          </cell>
          <cell r="B1989" t="str">
            <v>IRL</v>
          </cell>
          <cell r="C1989" t="str">
            <v>Ireland</v>
          </cell>
          <cell r="D1989" t="str">
            <v>2015</v>
          </cell>
          <cell r="E1989" t="str">
            <v>FTFY_EARNERS</v>
          </cell>
          <cell r="F1989" t="str">
            <v>L5T8</v>
          </cell>
          <cell r="G1989" t="str">
            <v>M</v>
          </cell>
          <cell r="H1989" t="str">
            <v>Y45T54</v>
          </cell>
          <cell r="I1989" t="str">
            <v>EUR</v>
          </cell>
          <cell r="J1989">
            <v>101835.078125</v>
          </cell>
          <cell r="K1989" t="e">
            <v>#N/A</v>
          </cell>
        </row>
        <row r="1990">
          <cell r="A1990" t="str">
            <v>Ireland-L5T8-M-Y55T64</v>
          </cell>
          <cell r="B1990" t="str">
            <v>IRL</v>
          </cell>
          <cell r="C1990" t="str">
            <v>Ireland</v>
          </cell>
          <cell r="D1990" t="str">
            <v>2015</v>
          </cell>
          <cell r="E1990" t="str">
            <v>FTFY_EARNERS</v>
          </cell>
          <cell r="F1990" t="str">
            <v>L5T8</v>
          </cell>
          <cell r="G1990" t="str">
            <v>M</v>
          </cell>
          <cell r="H1990" t="str">
            <v>Y55T64</v>
          </cell>
          <cell r="I1990" t="str">
            <v>EUR</v>
          </cell>
          <cell r="J1990">
            <v>97501.234375</v>
          </cell>
          <cell r="K1990" t="e">
            <v>#N/A</v>
          </cell>
        </row>
        <row r="1991">
          <cell r="A1991" t="str">
            <v>Ireland-L5T8-T-Y25T34</v>
          </cell>
          <cell r="B1991" t="str">
            <v>IRL</v>
          </cell>
          <cell r="C1991" t="str">
            <v>Ireland</v>
          </cell>
          <cell r="D1991" t="str">
            <v>2015</v>
          </cell>
          <cell r="E1991" t="str">
            <v>FTFY_EARNERS</v>
          </cell>
          <cell r="F1991" t="str">
            <v>L5T8</v>
          </cell>
          <cell r="G1991" t="str">
            <v>T</v>
          </cell>
          <cell r="H1991" t="str">
            <v>Y25T34</v>
          </cell>
          <cell r="I1991" t="str">
            <v>EUR</v>
          </cell>
          <cell r="J1991">
            <v>49455.76171875</v>
          </cell>
          <cell r="K1991" t="e">
            <v>#N/A</v>
          </cell>
        </row>
        <row r="1992">
          <cell r="A1992" t="str">
            <v>Ireland-L5T8-T-Y25T64</v>
          </cell>
          <cell r="B1992" t="str">
            <v>IRL</v>
          </cell>
          <cell r="C1992" t="str">
            <v>Ireland</v>
          </cell>
          <cell r="D1992" t="str">
            <v>2015</v>
          </cell>
          <cell r="E1992" t="str">
            <v>FTFY_EARNERS</v>
          </cell>
          <cell r="F1992" t="str">
            <v>L5T8</v>
          </cell>
          <cell r="G1992" t="str">
            <v>T</v>
          </cell>
          <cell r="H1992" t="str">
            <v>Y25T64</v>
          </cell>
          <cell r="I1992" t="str">
            <v>EUR</v>
          </cell>
          <cell r="J1992">
            <v>66674.9296875</v>
          </cell>
          <cell r="K1992" t="e">
            <v>#N/A</v>
          </cell>
        </row>
        <row r="1993">
          <cell r="A1993" t="str">
            <v>Ireland-L5T8-T-Y35T44</v>
          </cell>
          <cell r="B1993" t="str">
            <v>IRL</v>
          </cell>
          <cell r="C1993" t="str">
            <v>Ireland</v>
          </cell>
          <cell r="D1993" t="str">
            <v>2015</v>
          </cell>
          <cell r="E1993" t="str">
            <v>FTFY_EARNERS</v>
          </cell>
          <cell r="F1993" t="str">
            <v>L5T8</v>
          </cell>
          <cell r="G1993" t="str">
            <v>T</v>
          </cell>
          <cell r="H1993" t="str">
            <v>Y35T44</v>
          </cell>
          <cell r="I1993" t="str">
            <v>EUR</v>
          </cell>
          <cell r="J1993">
            <v>65865.203125</v>
          </cell>
          <cell r="K1993" t="e">
            <v>#N/A</v>
          </cell>
        </row>
        <row r="1994">
          <cell r="A1994" t="str">
            <v>Ireland-L5T8-T-Y45T54</v>
          </cell>
          <cell r="B1994" t="str">
            <v>IRL</v>
          </cell>
          <cell r="C1994" t="str">
            <v>Ireland</v>
          </cell>
          <cell r="D1994" t="str">
            <v>2015</v>
          </cell>
          <cell r="E1994" t="str">
            <v>FTFY_EARNERS</v>
          </cell>
          <cell r="F1994" t="str">
            <v>L5T8</v>
          </cell>
          <cell r="G1994" t="str">
            <v>T</v>
          </cell>
          <cell r="H1994" t="str">
            <v>Y45T54</v>
          </cell>
          <cell r="I1994" t="str">
            <v>EUR</v>
          </cell>
          <cell r="J1994">
            <v>86600.3125</v>
          </cell>
          <cell r="K1994" t="e">
            <v>#N/A</v>
          </cell>
        </row>
        <row r="1995">
          <cell r="A1995" t="str">
            <v>Ireland-L5T8-T-Y55T64</v>
          </cell>
          <cell r="B1995" t="str">
            <v>IRL</v>
          </cell>
          <cell r="C1995" t="str">
            <v>Ireland</v>
          </cell>
          <cell r="D1995" t="str">
            <v>2015</v>
          </cell>
          <cell r="E1995" t="str">
            <v>FTFY_EARNERS</v>
          </cell>
          <cell r="F1995" t="str">
            <v>L5T8</v>
          </cell>
          <cell r="G1995" t="str">
            <v>T</v>
          </cell>
          <cell r="H1995" t="str">
            <v>Y55T64</v>
          </cell>
          <cell r="I1995" t="str">
            <v>EUR</v>
          </cell>
          <cell r="J1995">
            <v>82359.9765625</v>
          </cell>
          <cell r="K1995" t="e">
            <v>#N/A</v>
          </cell>
        </row>
        <row r="1996">
          <cell r="A1996" t="str">
            <v>Ireland-L6-F-Y25T34</v>
          </cell>
          <cell r="B1996" t="str">
            <v>IRL</v>
          </cell>
          <cell r="C1996" t="str">
            <v>Ireland</v>
          </cell>
          <cell r="D1996" t="str">
            <v>2015</v>
          </cell>
          <cell r="E1996" t="str">
            <v>FTFY_EARNERS</v>
          </cell>
          <cell r="F1996" t="str">
            <v>L6</v>
          </cell>
          <cell r="G1996" t="str">
            <v>F</v>
          </cell>
          <cell r="H1996" t="str">
            <v>Y25T34</v>
          </cell>
          <cell r="I1996" t="str">
            <v>EUR</v>
          </cell>
          <cell r="J1996">
            <v>45028.25390625</v>
          </cell>
          <cell r="K1996" t="e">
            <v>#N/A</v>
          </cell>
        </row>
        <row r="1997">
          <cell r="A1997" t="str">
            <v>Ireland-L6-F-Y25T64</v>
          </cell>
          <cell r="B1997" t="str">
            <v>IRL</v>
          </cell>
          <cell r="C1997" t="str">
            <v>Ireland</v>
          </cell>
          <cell r="D1997" t="str">
            <v>2015</v>
          </cell>
          <cell r="E1997" t="str">
            <v>FTFY_EARNERS</v>
          </cell>
          <cell r="F1997" t="str">
            <v>L6</v>
          </cell>
          <cell r="G1997" t="str">
            <v>F</v>
          </cell>
          <cell r="H1997" t="str">
            <v>Y25T64</v>
          </cell>
          <cell r="I1997" t="str">
            <v>EUR</v>
          </cell>
          <cell r="J1997">
            <v>54572.52734375</v>
          </cell>
          <cell r="K1997" t="e">
            <v>#N/A</v>
          </cell>
        </row>
        <row r="1998">
          <cell r="A1998" t="str">
            <v>Ireland-L6-F-Y35T44</v>
          </cell>
          <cell r="B1998" t="str">
            <v>IRL</v>
          </cell>
          <cell r="C1998" t="str">
            <v>Ireland</v>
          </cell>
          <cell r="D1998" t="str">
            <v>2015</v>
          </cell>
          <cell r="E1998" t="str">
            <v>FTFY_EARNERS</v>
          </cell>
          <cell r="F1998" t="str">
            <v>L6</v>
          </cell>
          <cell r="G1998" t="str">
            <v>F</v>
          </cell>
          <cell r="H1998" t="str">
            <v>Y35T44</v>
          </cell>
          <cell r="I1998" t="str">
            <v>EUR</v>
          </cell>
          <cell r="J1998">
            <v>55623.90234375</v>
          </cell>
          <cell r="K1998" t="e">
            <v>#N/A</v>
          </cell>
        </row>
        <row r="1999">
          <cell r="A1999" t="str">
            <v>Ireland-L6-F-Y45T54</v>
          </cell>
          <cell r="B1999" t="str">
            <v>IRL</v>
          </cell>
          <cell r="C1999" t="str">
            <v>Ireland</v>
          </cell>
          <cell r="D1999" t="str">
            <v>2015</v>
          </cell>
          <cell r="E1999" t="str">
            <v>FTFY_EARNERS</v>
          </cell>
          <cell r="F1999" t="str">
            <v>L6</v>
          </cell>
          <cell r="G1999" t="str">
            <v>F</v>
          </cell>
          <cell r="H1999" t="str">
            <v>Y45T54</v>
          </cell>
          <cell r="I1999" t="str">
            <v>EUR</v>
          </cell>
          <cell r="J1999">
            <v>69766.3515625</v>
          </cell>
          <cell r="K1999" t="e">
            <v>#N/A</v>
          </cell>
        </row>
        <row r="2000">
          <cell r="A2000" t="str">
            <v>Ireland-L6-F-Y55T64</v>
          </cell>
          <cell r="B2000" t="str">
            <v>IRL</v>
          </cell>
          <cell r="C2000" t="str">
            <v>Ireland</v>
          </cell>
          <cell r="D2000" t="str">
            <v>2015</v>
          </cell>
          <cell r="E2000" t="str">
            <v>FTFY_EARNERS</v>
          </cell>
          <cell r="F2000" t="str">
            <v>L6</v>
          </cell>
          <cell r="G2000" t="str">
            <v>F</v>
          </cell>
          <cell r="H2000" t="str">
            <v>Y55T64</v>
          </cell>
          <cell r="I2000" t="str">
            <v>EUR</v>
          </cell>
          <cell r="J2000">
            <v>60723.6875</v>
          </cell>
          <cell r="K2000" t="e">
            <v>#N/A</v>
          </cell>
        </row>
        <row r="2001">
          <cell r="A2001" t="str">
            <v>Ireland-L6-M-Y25T34</v>
          </cell>
          <cell r="B2001" t="str">
            <v>IRL</v>
          </cell>
          <cell r="C2001" t="str">
            <v>Ireland</v>
          </cell>
          <cell r="D2001" t="str">
            <v>2015</v>
          </cell>
          <cell r="E2001" t="str">
            <v>FTFY_EARNERS</v>
          </cell>
          <cell r="F2001" t="str">
            <v>L6</v>
          </cell>
          <cell r="G2001" t="str">
            <v>M</v>
          </cell>
          <cell r="H2001" t="str">
            <v>Y25T34</v>
          </cell>
          <cell r="I2001" t="str">
            <v>EUR</v>
          </cell>
          <cell r="J2001">
            <v>58928.72265625</v>
          </cell>
          <cell r="K2001" t="e">
            <v>#N/A</v>
          </cell>
        </row>
        <row r="2002">
          <cell r="A2002" t="str">
            <v>Ireland-L6-M-Y25T64</v>
          </cell>
          <cell r="B2002" t="str">
            <v>IRL</v>
          </cell>
          <cell r="C2002" t="str">
            <v>Ireland</v>
          </cell>
          <cell r="D2002" t="str">
            <v>2015</v>
          </cell>
          <cell r="E2002" t="str">
            <v>FTFY_EARNERS</v>
          </cell>
          <cell r="F2002" t="str">
            <v>L6</v>
          </cell>
          <cell r="G2002" t="str">
            <v>M</v>
          </cell>
          <cell r="H2002" t="str">
            <v>Y25T64</v>
          </cell>
          <cell r="I2002" t="str">
            <v>EUR</v>
          </cell>
          <cell r="J2002">
            <v>81149.859375</v>
          </cell>
          <cell r="K2002" t="e">
            <v>#N/A</v>
          </cell>
        </row>
        <row r="2003">
          <cell r="A2003" t="str">
            <v>Ireland-L6-M-Y35T44</v>
          </cell>
          <cell r="B2003" t="str">
            <v>IRL</v>
          </cell>
          <cell r="C2003" t="str">
            <v>Ireland</v>
          </cell>
          <cell r="D2003" t="str">
            <v>2015</v>
          </cell>
          <cell r="E2003" t="str">
            <v>FTFY_EARNERS</v>
          </cell>
          <cell r="F2003" t="str">
            <v>L6</v>
          </cell>
          <cell r="G2003" t="str">
            <v>M</v>
          </cell>
          <cell r="H2003" t="str">
            <v>Y35T44</v>
          </cell>
          <cell r="I2003" t="str">
            <v>EUR</v>
          </cell>
          <cell r="J2003">
            <v>76382.765625</v>
          </cell>
          <cell r="K2003" t="e">
            <v>#N/A</v>
          </cell>
        </row>
        <row r="2004">
          <cell r="A2004" t="str">
            <v>Ireland-L6-M-Y45T54</v>
          </cell>
          <cell r="B2004" t="str">
            <v>IRL</v>
          </cell>
          <cell r="C2004" t="str">
            <v>Ireland</v>
          </cell>
          <cell r="D2004" t="str">
            <v>2015</v>
          </cell>
          <cell r="E2004" t="str">
            <v>FTFY_EARNERS</v>
          </cell>
          <cell r="F2004" t="str">
            <v>L6</v>
          </cell>
          <cell r="G2004" t="str">
            <v>M</v>
          </cell>
          <cell r="H2004" t="str">
            <v>Y45T54</v>
          </cell>
          <cell r="I2004" t="str">
            <v>EUR</v>
          </cell>
          <cell r="J2004">
            <v>100403.5546875</v>
          </cell>
          <cell r="K2004" t="e">
            <v>#N/A</v>
          </cell>
        </row>
        <row r="2005">
          <cell r="A2005" t="str">
            <v>Ireland-L6-M-Y55T64</v>
          </cell>
          <cell r="B2005" t="str">
            <v>IRL</v>
          </cell>
          <cell r="C2005" t="str">
            <v>Ireland</v>
          </cell>
          <cell r="D2005" t="str">
            <v>2015</v>
          </cell>
          <cell r="E2005" t="str">
            <v>FTFY_EARNERS</v>
          </cell>
          <cell r="F2005" t="str">
            <v>L6</v>
          </cell>
          <cell r="G2005" t="str">
            <v>M</v>
          </cell>
          <cell r="H2005" t="str">
            <v>Y55T64</v>
          </cell>
          <cell r="I2005" t="str">
            <v>EUR</v>
          </cell>
          <cell r="J2005">
            <v>113453.8984375</v>
          </cell>
          <cell r="K2005" t="e">
            <v>#N/A</v>
          </cell>
        </row>
        <row r="2006">
          <cell r="A2006" t="str">
            <v>Ireland-L6-T-Y25T34</v>
          </cell>
          <cell r="B2006" t="str">
            <v>IRL</v>
          </cell>
          <cell r="C2006" t="str">
            <v>Ireland</v>
          </cell>
          <cell r="D2006" t="str">
            <v>2015</v>
          </cell>
          <cell r="E2006" t="str">
            <v>FTFY_EARNERS</v>
          </cell>
          <cell r="F2006" t="str">
            <v>L6</v>
          </cell>
          <cell r="G2006" t="str">
            <v>T</v>
          </cell>
          <cell r="H2006" t="str">
            <v>Y25T34</v>
          </cell>
          <cell r="I2006" t="str">
            <v>EUR</v>
          </cell>
          <cell r="J2006">
            <v>51261.8046875</v>
          </cell>
          <cell r="K2006" t="e">
            <v>#N/A</v>
          </cell>
        </row>
        <row r="2007">
          <cell r="A2007" t="str">
            <v>Ireland-L6-T-Y25T64</v>
          </cell>
          <cell r="B2007" t="str">
            <v>IRL</v>
          </cell>
          <cell r="C2007" t="str">
            <v>Ireland</v>
          </cell>
          <cell r="D2007" t="str">
            <v>2015</v>
          </cell>
          <cell r="E2007" t="str">
            <v>FTFY_EARNERS</v>
          </cell>
          <cell r="F2007" t="str">
            <v>L6</v>
          </cell>
          <cell r="G2007" t="str">
            <v>T</v>
          </cell>
          <cell r="H2007" t="str">
            <v>Y25T64</v>
          </cell>
          <cell r="I2007" t="str">
            <v>EUR</v>
          </cell>
          <cell r="J2007">
            <v>68280.265625</v>
          </cell>
          <cell r="K2007" t="e">
            <v>#N/A</v>
          </cell>
        </row>
        <row r="2008">
          <cell r="A2008" t="str">
            <v>Ireland-L6-T-Y35T44</v>
          </cell>
          <cell r="B2008" t="str">
            <v>IRL</v>
          </cell>
          <cell r="C2008" t="str">
            <v>Ireland</v>
          </cell>
          <cell r="D2008" t="str">
            <v>2015</v>
          </cell>
          <cell r="E2008" t="str">
            <v>FTFY_EARNERS</v>
          </cell>
          <cell r="F2008" t="str">
            <v>L6</v>
          </cell>
          <cell r="G2008" t="str">
            <v>T</v>
          </cell>
          <cell r="H2008" t="str">
            <v>Y35T44</v>
          </cell>
          <cell r="I2008" t="str">
            <v>EUR</v>
          </cell>
          <cell r="J2008">
            <v>66485.546875</v>
          </cell>
          <cell r="K2008" t="e">
            <v>#N/A</v>
          </cell>
        </row>
        <row r="2009">
          <cell r="A2009" t="str">
            <v>Ireland-L6-T-Y45T54</v>
          </cell>
          <cell r="B2009" t="str">
            <v>IRL</v>
          </cell>
          <cell r="C2009" t="str">
            <v>Ireland</v>
          </cell>
          <cell r="D2009" t="str">
            <v>2015</v>
          </cell>
          <cell r="E2009" t="str">
            <v>FTFY_EARNERS</v>
          </cell>
          <cell r="F2009" t="str">
            <v>L6</v>
          </cell>
          <cell r="G2009" t="str">
            <v>T</v>
          </cell>
          <cell r="H2009" t="str">
            <v>Y45T54</v>
          </cell>
          <cell r="I2009" t="str">
            <v>EUR</v>
          </cell>
          <cell r="J2009">
            <v>87041.109375</v>
          </cell>
          <cell r="K2009" t="e">
            <v>#N/A</v>
          </cell>
        </row>
        <row r="2010">
          <cell r="A2010" t="str">
            <v>Ireland-L6-T-Y55T64</v>
          </cell>
          <cell r="B2010" t="str">
            <v>IRL</v>
          </cell>
          <cell r="C2010" t="str">
            <v>Ireland</v>
          </cell>
          <cell r="D2010" t="str">
            <v>2015</v>
          </cell>
          <cell r="E2010" t="str">
            <v>FTFY_EARNERS</v>
          </cell>
          <cell r="F2010" t="str">
            <v>L6</v>
          </cell>
          <cell r="G2010" t="str">
            <v>T</v>
          </cell>
          <cell r="H2010" t="str">
            <v>Y55T64</v>
          </cell>
          <cell r="I2010" t="str">
            <v>EUR</v>
          </cell>
          <cell r="J2010">
            <v>93238.71875</v>
          </cell>
          <cell r="K2010" t="e">
            <v>#N/A</v>
          </cell>
        </row>
        <row r="2011">
          <cell r="A2011" t="str">
            <v>Ireland-L6T8-F-Y25T34</v>
          </cell>
          <cell r="B2011" t="str">
            <v>IRL</v>
          </cell>
          <cell r="C2011" t="str">
            <v>Ireland</v>
          </cell>
          <cell r="D2011" t="str">
            <v>2015</v>
          </cell>
          <cell r="E2011" t="str">
            <v>FTFY_EARNERS</v>
          </cell>
          <cell r="F2011" t="str">
            <v>L6T8</v>
          </cell>
          <cell r="G2011" t="str">
            <v>F</v>
          </cell>
          <cell r="H2011" t="str">
            <v>Y25T34</v>
          </cell>
          <cell r="I2011" t="str">
            <v>EUR</v>
          </cell>
          <cell r="J2011">
            <v>47327.8515625</v>
          </cell>
          <cell r="K2011" t="e">
            <v>#N/A</v>
          </cell>
        </row>
        <row r="2012">
          <cell r="A2012" t="str">
            <v>Ireland-L6T8-F-Y25T64</v>
          </cell>
          <cell r="B2012" t="str">
            <v>IRL</v>
          </cell>
          <cell r="C2012" t="str">
            <v>Ireland</v>
          </cell>
          <cell r="D2012" t="str">
            <v>2015</v>
          </cell>
          <cell r="E2012" t="str">
            <v>FTFY_EARNERS</v>
          </cell>
          <cell r="F2012" t="str">
            <v>L6T8</v>
          </cell>
          <cell r="G2012" t="str">
            <v>F</v>
          </cell>
          <cell r="H2012" t="str">
            <v>Y25T64</v>
          </cell>
          <cell r="I2012" t="str">
            <v>EUR</v>
          </cell>
          <cell r="J2012">
            <v>58012.49609375</v>
          </cell>
          <cell r="K2012" t="e">
            <v>#N/A</v>
          </cell>
        </row>
        <row r="2013">
          <cell r="A2013" t="str">
            <v>Ireland-L6T8-F-Y35T44</v>
          </cell>
          <cell r="B2013" t="str">
            <v>IRL</v>
          </cell>
          <cell r="C2013" t="str">
            <v>Ireland</v>
          </cell>
          <cell r="D2013" t="str">
            <v>2015</v>
          </cell>
          <cell r="E2013" t="str">
            <v>FTFY_EARNERS</v>
          </cell>
          <cell r="F2013" t="str">
            <v>L6T8</v>
          </cell>
          <cell r="G2013" t="str">
            <v>F</v>
          </cell>
          <cell r="H2013" t="str">
            <v>Y35T44</v>
          </cell>
          <cell r="I2013" t="str">
            <v>EUR</v>
          </cell>
          <cell r="J2013">
            <v>60442.85546875</v>
          </cell>
          <cell r="K2013" t="e">
            <v>#N/A</v>
          </cell>
        </row>
        <row r="2014">
          <cell r="A2014" t="str">
            <v>Ireland-L6T8-F-Y45T54</v>
          </cell>
          <cell r="B2014" t="str">
            <v>IRL</v>
          </cell>
          <cell r="C2014" t="str">
            <v>Ireland</v>
          </cell>
          <cell r="D2014" t="str">
            <v>2015</v>
          </cell>
          <cell r="E2014" t="str">
            <v>FTFY_EARNERS</v>
          </cell>
          <cell r="F2014" t="str">
            <v>L6T8</v>
          </cell>
          <cell r="G2014" t="str">
            <v>F</v>
          </cell>
          <cell r="H2014" t="str">
            <v>Y45T54</v>
          </cell>
          <cell r="I2014" t="str">
            <v>EUR</v>
          </cell>
          <cell r="J2014">
            <v>73308.7421875</v>
          </cell>
          <cell r="K2014" t="e">
            <v>#N/A</v>
          </cell>
        </row>
        <row r="2015">
          <cell r="A2015" t="str">
            <v>Ireland-L6T8-F-Y55T64</v>
          </cell>
          <cell r="B2015" t="str">
            <v>IRL</v>
          </cell>
          <cell r="C2015" t="str">
            <v>Ireland</v>
          </cell>
          <cell r="D2015" t="str">
            <v>2015</v>
          </cell>
          <cell r="E2015" t="str">
            <v>FTFY_EARNERS</v>
          </cell>
          <cell r="F2015" t="str">
            <v>L6T8</v>
          </cell>
          <cell r="G2015" t="str">
            <v>F</v>
          </cell>
          <cell r="H2015" t="str">
            <v>Y55T64</v>
          </cell>
          <cell r="I2015" t="str">
            <v>EUR</v>
          </cell>
          <cell r="J2015">
            <v>68500.6328125</v>
          </cell>
          <cell r="K2015" t="e">
            <v>#N/A</v>
          </cell>
        </row>
        <row r="2016">
          <cell r="A2016" t="str">
            <v>Ireland-L6T8-M-Y25T34</v>
          </cell>
          <cell r="B2016" t="str">
            <v>IRL</v>
          </cell>
          <cell r="C2016" t="str">
            <v>Ireland</v>
          </cell>
          <cell r="D2016" t="str">
            <v>2015</v>
          </cell>
          <cell r="E2016" t="str">
            <v>FTFY_EARNERS</v>
          </cell>
          <cell r="F2016" t="str">
            <v>L6T8</v>
          </cell>
          <cell r="G2016" t="str">
            <v>M</v>
          </cell>
          <cell r="H2016" t="str">
            <v>Y25T34</v>
          </cell>
          <cell r="I2016" t="str">
            <v>EUR</v>
          </cell>
          <cell r="J2016">
            <v>59703.08203125</v>
          </cell>
          <cell r="K2016" t="e">
            <v>#N/A</v>
          </cell>
        </row>
        <row r="2017">
          <cell r="A2017" t="str">
            <v>Ireland-L6T8-M-Y25T64</v>
          </cell>
          <cell r="B2017" t="str">
            <v>IRL</v>
          </cell>
          <cell r="C2017" t="str">
            <v>Ireland</v>
          </cell>
          <cell r="D2017" t="str">
            <v>2015</v>
          </cell>
          <cell r="E2017" t="str">
            <v>FTFY_EARNERS</v>
          </cell>
          <cell r="F2017" t="str">
            <v>L6T8</v>
          </cell>
          <cell r="G2017" t="str">
            <v>M</v>
          </cell>
          <cell r="H2017" t="str">
            <v>Y25T64</v>
          </cell>
          <cell r="I2017" t="str">
            <v>EUR</v>
          </cell>
          <cell r="J2017">
            <v>84458.046875</v>
          </cell>
          <cell r="K2017" t="e">
            <v>#N/A</v>
          </cell>
        </row>
        <row r="2018">
          <cell r="A2018" t="str">
            <v>Ireland-L6T8-M-Y35T44</v>
          </cell>
          <cell r="B2018" t="str">
            <v>IRL</v>
          </cell>
          <cell r="C2018" t="str">
            <v>Ireland</v>
          </cell>
          <cell r="D2018" t="str">
            <v>2015</v>
          </cell>
          <cell r="E2018" t="str">
            <v>FTFY_EARNERS</v>
          </cell>
          <cell r="F2018" t="str">
            <v>L6T8</v>
          </cell>
          <cell r="G2018" t="str">
            <v>M</v>
          </cell>
          <cell r="H2018" t="str">
            <v>Y35T44</v>
          </cell>
          <cell r="I2018" t="str">
            <v>EUR</v>
          </cell>
          <cell r="J2018">
            <v>81059.3984375</v>
          </cell>
          <cell r="K2018" t="e">
            <v>#N/A</v>
          </cell>
        </row>
        <row r="2019">
          <cell r="A2019" t="str">
            <v>Ireland-L6T8-M-Y45T54</v>
          </cell>
          <cell r="B2019" t="str">
            <v>IRL</v>
          </cell>
          <cell r="C2019" t="str">
            <v>Ireland</v>
          </cell>
          <cell r="D2019" t="str">
            <v>2015</v>
          </cell>
          <cell r="E2019" t="str">
            <v>FTFY_EARNERS</v>
          </cell>
          <cell r="F2019" t="str">
            <v>L6T8</v>
          </cell>
          <cell r="G2019" t="str">
            <v>M</v>
          </cell>
          <cell r="H2019" t="str">
            <v>Y45T54</v>
          </cell>
          <cell r="I2019" t="str">
            <v>EUR</v>
          </cell>
          <cell r="J2019">
            <v>109211.140625</v>
          </cell>
          <cell r="K2019" t="e">
            <v>#N/A</v>
          </cell>
        </row>
        <row r="2020">
          <cell r="A2020" t="str">
            <v>Ireland-L6T8-M-Y55T64</v>
          </cell>
          <cell r="B2020" t="str">
            <v>IRL</v>
          </cell>
          <cell r="C2020" t="str">
            <v>Ireland</v>
          </cell>
          <cell r="D2020" t="str">
            <v>2015</v>
          </cell>
          <cell r="E2020" t="str">
            <v>FTFY_EARNERS</v>
          </cell>
          <cell r="F2020" t="str">
            <v>L6T8</v>
          </cell>
          <cell r="G2020" t="str">
            <v>M</v>
          </cell>
          <cell r="H2020" t="str">
            <v>Y55T64</v>
          </cell>
          <cell r="I2020" t="str">
            <v>EUR</v>
          </cell>
          <cell r="J2020">
            <v>108886.6875</v>
          </cell>
          <cell r="K2020" t="e">
            <v>#N/A</v>
          </cell>
        </row>
        <row r="2021">
          <cell r="A2021" t="str">
            <v>Ireland-L6T8-T-Y25T34</v>
          </cell>
          <cell r="B2021" t="str">
            <v>IRL</v>
          </cell>
          <cell r="C2021" t="str">
            <v>Ireland</v>
          </cell>
          <cell r="D2021" t="str">
            <v>2015</v>
          </cell>
          <cell r="E2021" t="str">
            <v>FTFY_EARNERS</v>
          </cell>
          <cell r="F2021" t="str">
            <v>L6T8</v>
          </cell>
          <cell r="G2021" t="str">
            <v>T</v>
          </cell>
          <cell r="H2021" t="str">
            <v>Y25T34</v>
          </cell>
          <cell r="I2021" t="str">
            <v>EUR</v>
          </cell>
          <cell r="J2021">
            <v>52534.890625</v>
          </cell>
          <cell r="K2021" t="e">
            <v>#N/A</v>
          </cell>
        </row>
        <row r="2022">
          <cell r="A2022" t="str">
            <v>Ireland-L6T8-T-Y25T64</v>
          </cell>
          <cell r="B2022" t="str">
            <v>IRL</v>
          </cell>
          <cell r="C2022" t="str">
            <v>Ireland</v>
          </cell>
          <cell r="D2022" t="str">
            <v>2015</v>
          </cell>
          <cell r="E2022" t="str">
            <v>FTFY_EARNERS</v>
          </cell>
          <cell r="F2022" t="str">
            <v>L6T8</v>
          </cell>
          <cell r="G2022" t="str">
            <v>T</v>
          </cell>
          <cell r="H2022" t="str">
            <v>Y25T64</v>
          </cell>
          <cell r="I2022" t="str">
            <v>EUR</v>
          </cell>
          <cell r="J2022">
            <v>71274.78125</v>
          </cell>
          <cell r="K2022" t="e">
            <v>#N/A</v>
          </cell>
        </row>
        <row r="2023">
          <cell r="A2023" t="str">
            <v>Ireland-L6T8-T-Y35T44</v>
          </cell>
          <cell r="B2023" t="str">
            <v>IRL</v>
          </cell>
          <cell r="C2023" t="str">
            <v>Ireland</v>
          </cell>
          <cell r="D2023" t="str">
            <v>2015</v>
          </cell>
          <cell r="E2023" t="str">
            <v>FTFY_EARNERS</v>
          </cell>
          <cell r="F2023" t="str">
            <v>L6T8</v>
          </cell>
          <cell r="G2023" t="str">
            <v>T</v>
          </cell>
          <cell r="H2023" t="str">
            <v>Y35T44</v>
          </cell>
          <cell r="I2023" t="str">
            <v>EUR</v>
          </cell>
          <cell r="J2023">
            <v>70905.2421875</v>
          </cell>
          <cell r="K2023" t="e">
            <v>#N/A</v>
          </cell>
        </row>
        <row r="2024">
          <cell r="A2024" t="str">
            <v>Ireland-L6T8-T-Y45T54</v>
          </cell>
          <cell r="B2024" t="str">
            <v>IRL</v>
          </cell>
          <cell r="C2024" t="str">
            <v>Ireland</v>
          </cell>
          <cell r="D2024" t="str">
            <v>2015</v>
          </cell>
          <cell r="E2024" t="str">
            <v>FTFY_EARNERS</v>
          </cell>
          <cell r="F2024" t="str">
            <v>L6T8</v>
          </cell>
          <cell r="G2024" t="str">
            <v>T</v>
          </cell>
          <cell r="H2024" t="str">
            <v>Y45T54</v>
          </cell>
          <cell r="I2024" t="str">
            <v>EUR</v>
          </cell>
          <cell r="J2024">
            <v>93878.3046875</v>
          </cell>
          <cell r="K2024" t="e">
            <v>#N/A</v>
          </cell>
        </row>
        <row r="2025">
          <cell r="A2025" t="str">
            <v>Ireland-L6T8-T-Y55T64</v>
          </cell>
          <cell r="B2025" t="str">
            <v>IRL</v>
          </cell>
          <cell r="C2025" t="str">
            <v>Ireland</v>
          </cell>
          <cell r="D2025" t="str">
            <v>2015</v>
          </cell>
          <cell r="E2025" t="str">
            <v>FTFY_EARNERS</v>
          </cell>
          <cell r="F2025" t="str">
            <v>L6T8</v>
          </cell>
          <cell r="G2025" t="str">
            <v>T</v>
          </cell>
          <cell r="H2025" t="str">
            <v>Y55T64</v>
          </cell>
          <cell r="I2025" t="str">
            <v>EUR</v>
          </cell>
          <cell r="J2025">
            <v>93620.1796875</v>
          </cell>
          <cell r="K2025" t="e">
            <v>#N/A</v>
          </cell>
        </row>
        <row r="2026">
          <cell r="A2026" t="str">
            <v>Ireland-L7T8-F-Y25T34</v>
          </cell>
          <cell r="B2026" t="str">
            <v>IRL</v>
          </cell>
          <cell r="C2026" t="str">
            <v>Ireland</v>
          </cell>
          <cell r="D2026" t="str">
            <v>2015</v>
          </cell>
          <cell r="E2026" t="str">
            <v>FTFY_EARNERS</v>
          </cell>
          <cell r="F2026" t="str">
            <v>L7T8</v>
          </cell>
          <cell r="G2026" t="str">
            <v>F</v>
          </cell>
          <cell r="H2026" t="str">
            <v>Y25T34</v>
          </cell>
          <cell r="I2026" t="str">
            <v>EUR</v>
          </cell>
          <cell r="J2026">
            <v>51067.91796875</v>
          </cell>
          <cell r="K2026" t="e">
            <v>#N/A</v>
          </cell>
        </row>
        <row r="2027">
          <cell r="A2027" t="str">
            <v>Ireland-L7T8-F-Y25T64</v>
          </cell>
          <cell r="B2027" t="str">
            <v>IRL</v>
          </cell>
          <cell r="C2027" t="str">
            <v>Ireland</v>
          </cell>
          <cell r="D2027" t="str">
            <v>2015</v>
          </cell>
          <cell r="E2027" t="str">
            <v>FTFY_EARNERS</v>
          </cell>
          <cell r="F2027" t="str">
            <v>L7T8</v>
          </cell>
          <cell r="G2027" t="str">
            <v>F</v>
          </cell>
          <cell r="H2027" t="str">
            <v>Y25T64</v>
          </cell>
          <cell r="I2027" t="str">
            <v>EUR</v>
          </cell>
          <cell r="J2027">
            <v>63878.65234375</v>
          </cell>
          <cell r="K2027" t="e">
            <v>#N/A</v>
          </cell>
        </row>
        <row r="2028">
          <cell r="A2028" t="str">
            <v>Ireland-L7T8-F-Y35T44</v>
          </cell>
          <cell r="B2028" t="str">
            <v>IRL</v>
          </cell>
          <cell r="C2028" t="str">
            <v>Ireland</v>
          </cell>
          <cell r="D2028" t="str">
            <v>2015</v>
          </cell>
          <cell r="E2028" t="str">
            <v>FTFY_EARNERS</v>
          </cell>
          <cell r="F2028" t="str">
            <v>L7T8</v>
          </cell>
          <cell r="G2028" t="str">
            <v>F</v>
          </cell>
          <cell r="H2028" t="str">
            <v>Y35T44</v>
          </cell>
          <cell r="I2028" t="str">
            <v>EUR</v>
          </cell>
          <cell r="J2028">
            <v>67468.40625</v>
          </cell>
          <cell r="K2028" t="e">
            <v>#N/A</v>
          </cell>
        </row>
        <row r="2029">
          <cell r="A2029" t="str">
            <v>Ireland-L7T8-F-Y45T54</v>
          </cell>
          <cell r="B2029" t="str">
            <v>IRL</v>
          </cell>
          <cell r="C2029" t="str">
            <v>Ireland</v>
          </cell>
          <cell r="D2029" t="str">
            <v>2015</v>
          </cell>
          <cell r="E2029" t="str">
            <v>FTFY_EARNERS</v>
          </cell>
          <cell r="F2029" t="str">
            <v>L7T8</v>
          </cell>
          <cell r="G2029" t="str">
            <v>F</v>
          </cell>
          <cell r="H2029" t="str">
            <v>Y45T54</v>
          </cell>
          <cell r="I2029" t="str">
            <v>EUR</v>
          </cell>
          <cell r="J2029">
            <v>81507.140625</v>
          </cell>
          <cell r="K2029" t="e">
            <v>#N/A</v>
          </cell>
        </row>
        <row r="2030">
          <cell r="A2030" t="str">
            <v>Ireland-L7T8-F-Y55T64</v>
          </cell>
          <cell r="B2030" t="str">
            <v>IRL</v>
          </cell>
          <cell r="C2030" t="str">
            <v>Ireland</v>
          </cell>
          <cell r="D2030" t="str">
            <v>2015</v>
          </cell>
          <cell r="E2030" t="str">
            <v>FTFY_EARNERS</v>
          </cell>
          <cell r="F2030" t="str">
            <v>L7T8</v>
          </cell>
          <cell r="G2030" t="str">
            <v>F</v>
          </cell>
          <cell r="H2030" t="str">
            <v>Y55T64</v>
          </cell>
          <cell r="I2030" t="str">
            <v>EUR</v>
          </cell>
          <cell r="J2030">
            <v>89318.109375</v>
          </cell>
          <cell r="K2030" t="e">
            <v>#N/A</v>
          </cell>
        </row>
        <row r="2031">
          <cell r="A2031" t="str">
            <v>Ireland-L7T8-M-Y25T34</v>
          </cell>
          <cell r="B2031" t="str">
            <v>IRL</v>
          </cell>
          <cell r="C2031" t="str">
            <v>Ireland</v>
          </cell>
          <cell r="D2031" t="str">
            <v>2015</v>
          </cell>
          <cell r="E2031" t="str">
            <v>FTFY_EARNERS</v>
          </cell>
          <cell r="F2031" t="str">
            <v>L7T8</v>
          </cell>
          <cell r="G2031" t="str">
            <v>M</v>
          </cell>
          <cell r="H2031" t="str">
            <v>Y25T34</v>
          </cell>
          <cell r="I2031" t="str">
            <v>EUR</v>
          </cell>
          <cell r="J2031">
            <v>61451.94921875</v>
          </cell>
          <cell r="K2031" t="e">
            <v>#N/A</v>
          </cell>
        </row>
        <row r="2032">
          <cell r="A2032" t="str">
            <v>Ireland-L7T8-M-Y25T64</v>
          </cell>
          <cell r="B2032" t="str">
            <v>IRL</v>
          </cell>
          <cell r="C2032" t="str">
            <v>Ireland</v>
          </cell>
          <cell r="D2032" t="str">
            <v>2015</v>
          </cell>
          <cell r="E2032" t="str">
            <v>FTFY_EARNERS</v>
          </cell>
          <cell r="F2032" t="str">
            <v>L7T8</v>
          </cell>
          <cell r="G2032" t="str">
            <v>M</v>
          </cell>
          <cell r="H2032" t="str">
            <v>Y25T64</v>
          </cell>
          <cell r="I2032" t="str">
            <v>EUR</v>
          </cell>
          <cell r="J2032">
            <v>91096.5</v>
          </cell>
          <cell r="K2032" t="e">
            <v>#N/A</v>
          </cell>
        </row>
        <row r="2033">
          <cell r="A2033" t="str">
            <v>Ireland-L7T8-M-Y35T44</v>
          </cell>
          <cell r="B2033" t="str">
            <v>IRL</v>
          </cell>
          <cell r="C2033" t="str">
            <v>Ireland</v>
          </cell>
          <cell r="D2033" t="str">
            <v>2015</v>
          </cell>
          <cell r="E2033" t="str">
            <v>FTFY_EARNERS</v>
          </cell>
          <cell r="F2033" t="str">
            <v>L7T8</v>
          </cell>
          <cell r="G2033" t="str">
            <v>M</v>
          </cell>
          <cell r="H2033" t="str">
            <v>Y35T44</v>
          </cell>
          <cell r="I2033" t="str">
            <v>EUR</v>
          </cell>
          <cell r="J2033">
            <v>89083.0625</v>
          </cell>
          <cell r="K2033" t="e">
            <v>#N/A</v>
          </cell>
        </row>
        <row r="2034">
          <cell r="A2034" t="str">
            <v>Ireland-L7T8-M-Y45T54</v>
          </cell>
          <cell r="B2034" t="str">
            <v>IRL</v>
          </cell>
          <cell r="C2034" t="str">
            <v>Ireland</v>
          </cell>
          <cell r="D2034" t="str">
            <v>2015</v>
          </cell>
          <cell r="E2034" t="str">
            <v>FTFY_EARNERS</v>
          </cell>
          <cell r="F2034" t="str">
            <v>L7T8</v>
          </cell>
          <cell r="G2034" t="str">
            <v>M</v>
          </cell>
          <cell r="H2034" t="str">
            <v>Y45T54</v>
          </cell>
          <cell r="I2034" t="str">
            <v>EUR</v>
          </cell>
          <cell r="J2034">
            <v>127330.40625</v>
          </cell>
          <cell r="K2034" t="e">
            <v>#N/A</v>
          </cell>
        </row>
        <row r="2035">
          <cell r="A2035" t="str">
            <v>Ireland-L7T8-M-Y55T64</v>
          </cell>
          <cell r="B2035" t="str">
            <v>IRL</v>
          </cell>
          <cell r="C2035" t="str">
            <v>Ireland</v>
          </cell>
          <cell r="D2035" t="str">
            <v>2015</v>
          </cell>
          <cell r="E2035" t="str">
            <v>FTFY_EARNERS</v>
          </cell>
          <cell r="F2035" t="str">
            <v>L7T8</v>
          </cell>
          <cell r="G2035" t="str">
            <v>M</v>
          </cell>
          <cell r="H2035" t="str">
            <v>Y55T64</v>
          </cell>
          <cell r="I2035" t="str">
            <v>EUR</v>
          </cell>
          <cell r="J2035">
            <v>97613.46875</v>
          </cell>
          <cell r="K2035" t="e">
            <v>#N/A</v>
          </cell>
        </row>
        <row r="2036">
          <cell r="A2036" t="str">
            <v>Ireland-L7T8-T-Y25T34</v>
          </cell>
          <cell r="B2036" t="str">
            <v>IRL</v>
          </cell>
          <cell r="C2036" t="str">
            <v>Ireland</v>
          </cell>
          <cell r="D2036" t="str">
            <v>2015</v>
          </cell>
          <cell r="E2036" t="str">
            <v>FTFY_EARNERS</v>
          </cell>
          <cell r="F2036" t="str">
            <v>L7T8</v>
          </cell>
          <cell r="G2036" t="str">
            <v>T</v>
          </cell>
          <cell r="H2036" t="str">
            <v>Y25T34</v>
          </cell>
          <cell r="I2036" t="str">
            <v>EUR</v>
          </cell>
          <cell r="J2036">
            <v>54902.5859375</v>
          </cell>
          <cell r="K2036" t="e">
            <v>#N/A</v>
          </cell>
        </row>
        <row r="2037">
          <cell r="A2037" t="str">
            <v>Ireland-L7T8-T-Y25T64</v>
          </cell>
          <cell r="B2037" t="str">
            <v>IRL</v>
          </cell>
          <cell r="C2037" t="str">
            <v>Ireland</v>
          </cell>
          <cell r="D2037" t="str">
            <v>2015</v>
          </cell>
          <cell r="E2037" t="str">
            <v>FTFY_EARNERS</v>
          </cell>
          <cell r="F2037" t="str">
            <v>L7T8</v>
          </cell>
          <cell r="G2037" t="str">
            <v>T</v>
          </cell>
          <cell r="H2037" t="str">
            <v>Y25T64</v>
          </cell>
          <cell r="I2037" t="str">
            <v>EUR</v>
          </cell>
          <cell r="J2037">
            <v>76810.09375</v>
          </cell>
          <cell r="K2037" t="e">
            <v>#N/A</v>
          </cell>
        </row>
        <row r="2038">
          <cell r="A2038" t="str">
            <v>Ireland-L7T8-T-Y35T44</v>
          </cell>
          <cell r="B2038" t="str">
            <v>IRL</v>
          </cell>
          <cell r="C2038" t="str">
            <v>Ireland</v>
          </cell>
          <cell r="D2038" t="str">
            <v>2015</v>
          </cell>
          <cell r="E2038" t="str">
            <v>FTFY_EARNERS</v>
          </cell>
          <cell r="F2038" t="str">
            <v>L7T8</v>
          </cell>
          <cell r="G2038" t="str">
            <v>T</v>
          </cell>
          <cell r="H2038" t="str">
            <v>Y35T44</v>
          </cell>
          <cell r="I2038" t="str">
            <v>EUR</v>
          </cell>
          <cell r="J2038">
            <v>77898.5078125</v>
          </cell>
          <cell r="K2038" t="e">
            <v>#N/A</v>
          </cell>
        </row>
        <row r="2039">
          <cell r="A2039" t="str">
            <v>Ireland-L7T8-T-Y45T54</v>
          </cell>
          <cell r="B2039" t="str">
            <v>IRL</v>
          </cell>
          <cell r="C2039" t="str">
            <v>Ireland</v>
          </cell>
          <cell r="D2039" t="str">
            <v>2015</v>
          </cell>
          <cell r="E2039" t="str">
            <v>FTFY_EARNERS</v>
          </cell>
          <cell r="F2039" t="str">
            <v>L7T8</v>
          </cell>
          <cell r="G2039" t="str">
            <v>T</v>
          </cell>
          <cell r="H2039" t="str">
            <v>Y45T54</v>
          </cell>
          <cell r="I2039" t="str">
            <v>EUR</v>
          </cell>
          <cell r="J2039">
            <v>108660.328125</v>
          </cell>
          <cell r="K2039" t="e">
            <v>#N/A</v>
          </cell>
        </row>
        <row r="2040">
          <cell r="A2040" t="str">
            <v>Ireland-L7T8-T-Y55T64</v>
          </cell>
          <cell r="B2040" t="str">
            <v>IRL</v>
          </cell>
          <cell r="C2040" t="str">
            <v>Ireland</v>
          </cell>
          <cell r="D2040" t="str">
            <v>2015</v>
          </cell>
          <cell r="E2040" t="str">
            <v>FTFY_EARNERS</v>
          </cell>
          <cell r="F2040" t="str">
            <v>L7T8</v>
          </cell>
          <cell r="G2040" t="str">
            <v>T</v>
          </cell>
          <cell r="H2040" t="str">
            <v>Y55T64</v>
          </cell>
          <cell r="I2040" t="str">
            <v>EUR</v>
          </cell>
          <cell r="J2040">
            <v>94590.734375</v>
          </cell>
          <cell r="K2040" t="e">
            <v>#N/A</v>
          </cell>
        </row>
        <row r="2041">
          <cell r="A2041" t="str">
            <v>Israel-L3-F-Y25T34</v>
          </cell>
          <cell r="B2041" t="str">
            <v>ISR</v>
          </cell>
          <cell r="C2041" t="str">
            <v>Israel</v>
          </cell>
          <cell r="D2041" t="str">
            <v>2015</v>
          </cell>
          <cell r="E2041" t="str">
            <v>FTFY_EARNERS</v>
          </cell>
          <cell r="F2041" t="str">
            <v>L3</v>
          </cell>
          <cell r="G2041" t="str">
            <v>F</v>
          </cell>
          <cell r="H2041" t="str">
            <v>Y25T34</v>
          </cell>
          <cell r="I2041" t="str">
            <v>ILS</v>
          </cell>
          <cell r="J2041">
            <v>70127.1796875</v>
          </cell>
          <cell r="K2041" t="str">
            <v>Sample Survey</v>
          </cell>
        </row>
        <row r="2042">
          <cell r="A2042" t="str">
            <v>Israel-L3-F-Y25T64</v>
          </cell>
          <cell r="B2042" t="str">
            <v>ISR</v>
          </cell>
          <cell r="C2042" t="str">
            <v>Israel</v>
          </cell>
          <cell r="D2042" t="str">
            <v>2015</v>
          </cell>
          <cell r="E2042" t="str">
            <v>FTFY_EARNERS</v>
          </cell>
          <cell r="F2042" t="str">
            <v>L3</v>
          </cell>
          <cell r="G2042" t="str">
            <v>F</v>
          </cell>
          <cell r="H2042" t="str">
            <v>Y25T64</v>
          </cell>
          <cell r="I2042" t="str">
            <v>ILS</v>
          </cell>
          <cell r="J2042">
            <v>89425.265625</v>
          </cell>
          <cell r="K2042" t="str">
            <v>Sample Survey</v>
          </cell>
        </row>
        <row r="2043">
          <cell r="A2043" t="str">
            <v>Israel-L3-F-Y35T44</v>
          </cell>
          <cell r="B2043" t="str">
            <v>ISR</v>
          </cell>
          <cell r="C2043" t="str">
            <v>Israel</v>
          </cell>
          <cell r="D2043" t="str">
            <v>2015</v>
          </cell>
          <cell r="E2043" t="str">
            <v>FTFY_EARNERS</v>
          </cell>
          <cell r="F2043" t="str">
            <v>L3</v>
          </cell>
          <cell r="G2043" t="str">
            <v>F</v>
          </cell>
          <cell r="H2043" t="str">
            <v>Y35T44</v>
          </cell>
          <cell r="I2043" t="str">
            <v>ILS</v>
          </cell>
          <cell r="J2043">
            <v>88500.1640625</v>
          </cell>
          <cell r="K2043" t="str">
            <v>Sample Survey</v>
          </cell>
        </row>
        <row r="2044">
          <cell r="A2044" t="str">
            <v>Israel-L3-F-Y45T54</v>
          </cell>
          <cell r="B2044" t="str">
            <v>ISR</v>
          </cell>
          <cell r="C2044" t="str">
            <v>Israel</v>
          </cell>
          <cell r="D2044" t="str">
            <v>2015</v>
          </cell>
          <cell r="E2044" t="str">
            <v>FTFY_EARNERS</v>
          </cell>
          <cell r="F2044" t="str">
            <v>L3</v>
          </cell>
          <cell r="G2044" t="str">
            <v>F</v>
          </cell>
          <cell r="H2044" t="str">
            <v>Y45T54</v>
          </cell>
          <cell r="I2044" t="str">
            <v>ILS</v>
          </cell>
          <cell r="J2044">
            <v>94788.578125</v>
          </cell>
          <cell r="K2044" t="str">
            <v>Sample Survey</v>
          </cell>
        </row>
        <row r="2045">
          <cell r="A2045" t="str">
            <v>Israel-L3-F-Y55T64</v>
          </cell>
          <cell r="B2045" t="str">
            <v>ISR</v>
          </cell>
          <cell r="C2045" t="str">
            <v>Israel</v>
          </cell>
          <cell r="D2045" t="str">
            <v>2015</v>
          </cell>
          <cell r="E2045" t="str">
            <v>FTFY_EARNERS</v>
          </cell>
          <cell r="F2045" t="str">
            <v>L3</v>
          </cell>
          <cell r="G2045" t="str">
            <v>F</v>
          </cell>
          <cell r="H2045" t="str">
            <v>Y55T64</v>
          </cell>
          <cell r="I2045" t="str">
            <v>ILS</v>
          </cell>
          <cell r="J2045">
            <v>121117.265625</v>
          </cell>
          <cell r="K2045" t="str">
            <v>Sample Survey</v>
          </cell>
        </row>
        <row r="2046">
          <cell r="A2046" t="str">
            <v>Israel-L3-M-Y25T34</v>
          </cell>
          <cell r="B2046" t="str">
            <v>ISR</v>
          </cell>
          <cell r="C2046" t="str">
            <v>Israel</v>
          </cell>
          <cell r="D2046" t="str">
            <v>2015</v>
          </cell>
          <cell r="E2046" t="str">
            <v>FTFY_EARNERS</v>
          </cell>
          <cell r="F2046" t="str">
            <v>L3</v>
          </cell>
          <cell r="G2046" t="str">
            <v>M</v>
          </cell>
          <cell r="H2046" t="str">
            <v>Y25T34</v>
          </cell>
          <cell r="I2046" t="str">
            <v>ILS</v>
          </cell>
          <cell r="J2046">
            <v>98861.0859375</v>
          </cell>
          <cell r="K2046" t="str">
            <v>Sample Survey</v>
          </cell>
        </row>
        <row r="2047">
          <cell r="A2047" t="str">
            <v>Israel-L3-M-Y25T64</v>
          </cell>
          <cell r="B2047" t="str">
            <v>ISR</v>
          </cell>
          <cell r="C2047" t="str">
            <v>Israel</v>
          </cell>
          <cell r="D2047" t="str">
            <v>2015</v>
          </cell>
          <cell r="E2047" t="str">
            <v>FTFY_EARNERS</v>
          </cell>
          <cell r="F2047" t="str">
            <v>L3</v>
          </cell>
          <cell r="G2047" t="str">
            <v>M</v>
          </cell>
          <cell r="H2047" t="str">
            <v>Y25T64</v>
          </cell>
          <cell r="I2047" t="str">
            <v>ILS</v>
          </cell>
          <cell r="J2047">
            <v>125341.0625</v>
          </cell>
          <cell r="K2047" t="str">
            <v>Sample Survey</v>
          </cell>
        </row>
        <row r="2048">
          <cell r="A2048" t="str">
            <v>Israel-L3-M-Y35T44</v>
          </cell>
          <cell r="B2048" t="str">
            <v>ISR</v>
          </cell>
          <cell r="C2048" t="str">
            <v>Israel</v>
          </cell>
          <cell r="D2048" t="str">
            <v>2015</v>
          </cell>
          <cell r="E2048" t="str">
            <v>FTFY_EARNERS</v>
          </cell>
          <cell r="F2048" t="str">
            <v>L3</v>
          </cell>
          <cell r="G2048" t="str">
            <v>M</v>
          </cell>
          <cell r="H2048" t="str">
            <v>Y35T44</v>
          </cell>
          <cell r="I2048" t="str">
            <v>ILS</v>
          </cell>
          <cell r="J2048">
            <v>132556.359375</v>
          </cell>
          <cell r="K2048" t="str">
            <v>Sample Survey</v>
          </cell>
        </row>
        <row r="2049">
          <cell r="A2049" t="str">
            <v>Israel-L3-M-Y45T54</v>
          </cell>
          <cell r="B2049" t="str">
            <v>ISR</v>
          </cell>
          <cell r="C2049" t="str">
            <v>Israel</v>
          </cell>
          <cell r="D2049" t="str">
            <v>2015</v>
          </cell>
          <cell r="E2049" t="str">
            <v>FTFY_EARNERS</v>
          </cell>
          <cell r="F2049" t="str">
            <v>L3</v>
          </cell>
          <cell r="G2049" t="str">
            <v>M</v>
          </cell>
          <cell r="H2049" t="str">
            <v>Y45T54</v>
          </cell>
          <cell r="I2049" t="str">
            <v>ILS</v>
          </cell>
          <cell r="J2049">
            <v>140576.21875</v>
          </cell>
          <cell r="K2049" t="str">
            <v>Sample Survey</v>
          </cell>
        </row>
        <row r="2050">
          <cell r="A2050" t="str">
            <v>Israel-L3-M-Y55T64</v>
          </cell>
          <cell r="B2050" t="str">
            <v>ISR</v>
          </cell>
          <cell r="C2050" t="str">
            <v>Israel</v>
          </cell>
          <cell r="D2050" t="str">
            <v>2015</v>
          </cell>
          <cell r="E2050" t="str">
            <v>FTFY_EARNERS</v>
          </cell>
          <cell r="F2050" t="str">
            <v>L3</v>
          </cell>
          <cell r="G2050" t="str">
            <v>M</v>
          </cell>
          <cell r="H2050" t="str">
            <v>Y55T64</v>
          </cell>
          <cell r="I2050" t="str">
            <v>ILS</v>
          </cell>
          <cell r="J2050">
            <v>147398.109375</v>
          </cell>
          <cell r="K2050" t="str">
            <v>Sample Survey</v>
          </cell>
        </row>
        <row r="2051">
          <cell r="A2051" t="str">
            <v>Israel-L3-T-Y25T34</v>
          </cell>
          <cell r="B2051" t="str">
            <v>ISR</v>
          </cell>
          <cell r="C2051" t="str">
            <v>Israel</v>
          </cell>
          <cell r="D2051" t="str">
            <v>2015</v>
          </cell>
          <cell r="E2051" t="str">
            <v>FTFY_EARNERS</v>
          </cell>
          <cell r="F2051" t="str">
            <v>L3</v>
          </cell>
          <cell r="G2051" t="str">
            <v>T</v>
          </cell>
          <cell r="H2051" t="str">
            <v>Y25T34</v>
          </cell>
          <cell r="I2051" t="str">
            <v>ILS</v>
          </cell>
          <cell r="J2051">
            <v>89057.4765625</v>
          </cell>
          <cell r="K2051" t="str">
            <v>Sample Survey</v>
          </cell>
        </row>
        <row r="2052">
          <cell r="A2052" t="str">
            <v>Israel-L3-T-Y25T64</v>
          </cell>
          <cell r="B2052" t="str">
            <v>ISR</v>
          </cell>
          <cell r="C2052" t="str">
            <v>Israel</v>
          </cell>
          <cell r="D2052" t="str">
            <v>2015</v>
          </cell>
          <cell r="E2052" t="str">
            <v>FTFY_EARNERS</v>
          </cell>
          <cell r="F2052" t="str">
            <v>L3</v>
          </cell>
          <cell r="G2052" t="str">
            <v>T</v>
          </cell>
          <cell r="H2052" t="str">
            <v>Y25T64</v>
          </cell>
          <cell r="I2052" t="str">
            <v>ILS</v>
          </cell>
          <cell r="J2052">
            <v>112485.828125</v>
          </cell>
          <cell r="K2052" t="str">
            <v>Sample Survey</v>
          </cell>
        </row>
        <row r="2053">
          <cell r="A2053" t="str">
            <v>Israel-L3-T-Y35T44</v>
          </cell>
          <cell r="B2053" t="str">
            <v>ISR</v>
          </cell>
          <cell r="C2053" t="str">
            <v>Israel</v>
          </cell>
          <cell r="D2053" t="str">
            <v>2015</v>
          </cell>
          <cell r="E2053" t="str">
            <v>FTFY_EARNERS</v>
          </cell>
          <cell r="F2053" t="str">
            <v>L3</v>
          </cell>
          <cell r="G2053" t="str">
            <v>T</v>
          </cell>
          <cell r="H2053" t="str">
            <v>Y35T44</v>
          </cell>
          <cell r="I2053" t="str">
            <v>ILS</v>
          </cell>
          <cell r="J2053">
            <v>117492.75</v>
          </cell>
          <cell r="K2053" t="str">
            <v>Sample Survey</v>
          </cell>
        </row>
        <row r="2054">
          <cell r="A2054" t="str">
            <v>Israel-L3-T-Y45T54</v>
          </cell>
          <cell r="B2054" t="str">
            <v>ISR</v>
          </cell>
          <cell r="C2054" t="str">
            <v>Israel</v>
          </cell>
          <cell r="D2054" t="str">
            <v>2015</v>
          </cell>
          <cell r="E2054" t="str">
            <v>FTFY_EARNERS</v>
          </cell>
          <cell r="F2054" t="str">
            <v>L3</v>
          </cell>
          <cell r="G2054" t="str">
            <v>T</v>
          </cell>
          <cell r="H2054" t="str">
            <v>Y45T54</v>
          </cell>
          <cell r="I2054" t="str">
            <v>ILS</v>
          </cell>
          <cell r="J2054">
            <v>121449.46875</v>
          </cell>
          <cell r="K2054" t="str">
            <v>Sample Survey</v>
          </cell>
        </row>
        <row r="2055">
          <cell r="A2055" t="str">
            <v>Israel-L3-T-Y55T64</v>
          </cell>
          <cell r="B2055" t="str">
            <v>ISR</v>
          </cell>
          <cell r="C2055" t="str">
            <v>Israel</v>
          </cell>
          <cell r="D2055" t="str">
            <v>2015</v>
          </cell>
          <cell r="E2055" t="str">
            <v>FTFY_EARNERS</v>
          </cell>
          <cell r="F2055" t="str">
            <v>L3</v>
          </cell>
          <cell r="G2055" t="str">
            <v>T</v>
          </cell>
          <cell r="H2055" t="str">
            <v>Y55T64</v>
          </cell>
          <cell r="I2055" t="str">
            <v>ILS</v>
          </cell>
          <cell r="J2055">
            <v>138518.375</v>
          </cell>
          <cell r="K2055" t="str">
            <v>Sample Survey</v>
          </cell>
        </row>
        <row r="2056">
          <cell r="A2056" t="str">
            <v>Israel-L3T5-F-Y25T34</v>
          </cell>
          <cell r="B2056" t="str">
            <v>ISR</v>
          </cell>
          <cell r="C2056" t="str">
            <v>Israel</v>
          </cell>
          <cell r="D2056" t="str">
            <v>2015</v>
          </cell>
          <cell r="E2056" t="str">
            <v>FTFY_EARNERS</v>
          </cell>
          <cell r="F2056" t="str">
            <v>L3T5</v>
          </cell>
          <cell r="G2056" t="str">
            <v>F</v>
          </cell>
          <cell r="H2056" t="str">
            <v>Y25T34</v>
          </cell>
          <cell r="I2056" t="str">
            <v>ILS</v>
          </cell>
          <cell r="J2056">
            <v>70810.1015625</v>
          </cell>
          <cell r="K2056" t="str">
            <v>Sample Survey</v>
          </cell>
        </row>
        <row r="2057">
          <cell r="A2057" t="str">
            <v>Israel-L3T5-F-Y25T64</v>
          </cell>
          <cell r="B2057" t="str">
            <v>ISR</v>
          </cell>
          <cell r="C2057" t="str">
            <v>Israel</v>
          </cell>
          <cell r="D2057" t="str">
            <v>2015</v>
          </cell>
          <cell r="E2057" t="str">
            <v>FTFY_EARNERS</v>
          </cell>
          <cell r="F2057" t="str">
            <v>L3T5</v>
          </cell>
          <cell r="G2057" t="str">
            <v>F</v>
          </cell>
          <cell r="H2057" t="str">
            <v>Y25T64</v>
          </cell>
          <cell r="I2057" t="str">
            <v>ILS</v>
          </cell>
          <cell r="J2057">
            <v>92245.46875</v>
          </cell>
          <cell r="K2057" t="str">
            <v>Sample Survey</v>
          </cell>
        </row>
        <row r="2058">
          <cell r="A2058" t="str">
            <v>Israel-L3T5-F-Y35T44</v>
          </cell>
          <cell r="B2058" t="str">
            <v>ISR</v>
          </cell>
          <cell r="C2058" t="str">
            <v>Israel</v>
          </cell>
          <cell r="D2058" t="str">
            <v>2015</v>
          </cell>
          <cell r="E2058" t="str">
            <v>FTFY_EARNERS</v>
          </cell>
          <cell r="F2058" t="str">
            <v>L3T5</v>
          </cell>
          <cell r="G2058" t="str">
            <v>F</v>
          </cell>
          <cell r="H2058" t="str">
            <v>Y35T44</v>
          </cell>
          <cell r="I2058" t="str">
            <v>ILS</v>
          </cell>
          <cell r="J2058">
            <v>97487.3515625</v>
          </cell>
          <cell r="K2058" t="str">
            <v>Sample Survey</v>
          </cell>
        </row>
        <row r="2059">
          <cell r="A2059" t="str">
            <v>Israel-L3T5-F-Y45T54</v>
          </cell>
          <cell r="B2059" t="str">
            <v>ISR</v>
          </cell>
          <cell r="C2059" t="str">
            <v>Israel</v>
          </cell>
          <cell r="D2059" t="str">
            <v>2015</v>
          </cell>
          <cell r="E2059" t="str">
            <v>FTFY_EARNERS</v>
          </cell>
          <cell r="F2059" t="str">
            <v>L3T5</v>
          </cell>
          <cell r="G2059" t="str">
            <v>F</v>
          </cell>
          <cell r="H2059" t="str">
            <v>Y45T54</v>
          </cell>
          <cell r="I2059" t="str">
            <v>ILS</v>
          </cell>
          <cell r="J2059">
            <v>97607.421875</v>
          </cell>
          <cell r="K2059" t="str">
            <v>Sample Survey</v>
          </cell>
        </row>
        <row r="2060">
          <cell r="A2060" t="str">
            <v>Israel-L3T5-F-Y55T64</v>
          </cell>
          <cell r="B2060" t="str">
            <v>ISR</v>
          </cell>
          <cell r="C2060" t="str">
            <v>Israel</v>
          </cell>
          <cell r="D2060" t="str">
            <v>2015</v>
          </cell>
          <cell r="E2060" t="str">
            <v>FTFY_EARNERS</v>
          </cell>
          <cell r="F2060" t="str">
            <v>L3T5</v>
          </cell>
          <cell r="G2060" t="str">
            <v>F</v>
          </cell>
          <cell r="H2060" t="str">
            <v>Y55T64</v>
          </cell>
          <cell r="I2060" t="str">
            <v>ILS</v>
          </cell>
          <cell r="J2060">
            <v>114071.7734375</v>
          </cell>
          <cell r="K2060" t="str">
            <v>Sample Survey</v>
          </cell>
        </row>
        <row r="2061">
          <cell r="A2061" t="str">
            <v>Israel-L3T5-M-Y25T34</v>
          </cell>
          <cell r="B2061" t="str">
            <v>ISR</v>
          </cell>
          <cell r="C2061" t="str">
            <v>Israel</v>
          </cell>
          <cell r="D2061" t="str">
            <v>2015</v>
          </cell>
          <cell r="E2061" t="str">
            <v>FTFY_EARNERS</v>
          </cell>
          <cell r="F2061" t="str">
            <v>L3T5</v>
          </cell>
          <cell r="G2061" t="str">
            <v>M</v>
          </cell>
          <cell r="H2061" t="str">
            <v>Y25T34</v>
          </cell>
          <cell r="I2061" t="str">
            <v>ILS</v>
          </cell>
          <cell r="J2061">
            <v>99565.640625</v>
          </cell>
          <cell r="K2061" t="str">
            <v>Sample Survey</v>
          </cell>
        </row>
        <row r="2062">
          <cell r="A2062" t="str">
            <v>Israel-L3T5-M-Y25T64</v>
          </cell>
          <cell r="B2062" t="str">
            <v>ISR</v>
          </cell>
          <cell r="C2062" t="str">
            <v>Israel</v>
          </cell>
          <cell r="D2062" t="str">
            <v>2015</v>
          </cell>
          <cell r="E2062" t="str">
            <v>FTFY_EARNERS</v>
          </cell>
          <cell r="F2062" t="str">
            <v>L3T5</v>
          </cell>
          <cell r="G2062" t="str">
            <v>M</v>
          </cell>
          <cell r="H2062" t="str">
            <v>Y25T64</v>
          </cell>
          <cell r="I2062" t="str">
            <v>ILS</v>
          </cell>
          <cell r="J2062">
            <v>130716.9375</v>
          </cell>
          <cell r="K2062" t="str">
            <v>Sample Survey</v>
          </cell>
        </row>
        <row r="2063">
          <cell r="A2063" t="str">
            <v>Israel-L3T5-M-Y35T44</v>
          </cell>
          <cell r="B2063" t="str">
            <v>ISR</v>
          </cell>
          <cell r="C2063" t="str">
            <v>Israel</v>
          </cell>
          <cell r="D2063" t="str">
            <v>2015</v>
          </cell>
          <cell r="E2063" t="str">
            <v>FTFY_EARNERS</v>
          </cell>
          <cell r="F2063" t="str">
            <v>L3T5</v>
          </cell>
          <cell r="G2063" t="str">
            <v>M</v>
          </cell>
          <cell r="H2063" t="str">
            <v>Y35T44</v>
          </cell>
          <cell r="I2063" t="str">
            <v>ILS</v>
          </cell>
          <cell r="J2063">
            <v>139612.421875</v>
          </cell>
          <cell r="K2063" t="str">
            <v>Sample Survey</v>
          </cell>
        </row>
        <row r="2064">
          <cell r="A2064" t="str">
            <v>Israel-L3T5-M-Y45T54</v>
          </cell>
          <cell r="B2064" t="str">
            <v>ISR</v>
          </cell>
          <cell r="C2064" t="str">
            <v>Israel</v>
          </cell>
          <cell r="D2064" t="str">
            <v>2015</v>
          </cell>
          <cell r="E2064" t="str">
            <v>FTFY_EARNERS</v>
          </cell>
          <cell r="F2064" t="str">
            <v>L3T5</v>
          </cell>
          <cell r="G2064" t="str">
            <v>M</v>
          </cell>
          <cell r="H2064" t="str">
            <v>Y45T54</v>
          </cell>
          <cell r="I2064" t="str">
            <v>ILS</v>
          </cell>
          <cell r="J2064">
            <v>147350.78125</v>
          </cell>
          <cell r="K2064" t="str">
            <v>Sample Survey</v>
          </cell>
        </row>
        <row r="2065">
          <cell r="A2065" t="str">
            <v>Israel-L3T5-M-Y55T64</v>
          </cell>
          <cell r="B2065" t="str">
            <v>ISR</v>
          </cell>
          <cell r="C2065" t="str">
            <v>Israel</v>
          </cell>
          <cell r="D2065" t="str">
            <v>2015</v>
          </cell>
          <cell r="E2065" t="str">
            <v>FTFY_EARNERS</v>
          </cell>
          <cell r="F2065" t="str">
            <v>L3T5</v>
          </cell>
          <cell r="G2065" t="str">
            <v>M</v>
          </cell>
          <cell r="H2065" t="str">
            <v>Y55T64</v>
          </cell>
          <cell r="I2065" t="str">
            <v>ILS</v>
          </cell>
          <cell r="J2065">
            <v>151316.765625</v>
          </cell>
          <cell r="K2065" t="str">
            <v>Sample Survey</v>
          </cell>
        </row>
        <row r="2066">
          <cell r="A2066" t="str">
            <v>Israel-L3T5-T-Y25T34</v>
          </cell>
          <cell r="B2066" t="str">
            <v>ISR</v>
          </cell>
          <cell r="C2066" t="str">
            <v>Israel</v>
          </cell>
          <cell r="D2066" t="str">
            <v>2015</v>
          </cell>
          <cell r="E2066" t="str">
            <v>FTFY_EARNERS</v>
          </cell>
          <cell r="F2066" t="str">
            <v>L3T5</v>
          </cell>
          <cell r="G2066" t="str">
            <v>T</v>
          </cell>
          <cell r="H2066" t="str">
            <v>Y25T34</v>
          </cell>
          <cell r="I2066" t="str">
            <v>ILS</v>
          </cell>
          <cell r="J2066">
            <v>89024.5859375</v>
          </cell>
          <cell r="K2066" t="str">
            <v>Sample Survey</v>
          </cell>
        </row>
        <row r="2067">
          <cell r="A2067" t="str">
            <v>Israel-L3T5-T-Y25T64</v>
          </cell>
          <cell r="B2067" t="str">
            <v>ISR</v>
          </cell>
          <cell r="C2067" t="str">
            <v>Israel</v>
          </cell>
          <cell r="D2067" t="str">
            <v>2015</v>
          </cell>
          <cell r="E2067" t="str">
            <v>FTFY_EARNERS</v>
          </cell>
          <cell r="F2067" t="str">
            <v>L3T5</v>
          </cell>
          <cell r="G2067" t="str">
            <v>T</v>
          </cell>
          <cell r="H2067" t="str">
            <v>Y25T64</v>
          </cell>
          <cell r="I2067" t="str">
            <v>ILS</v>
          </cell>
          <cell r="J2067">
            <v>116056.21875</v>
          </cell>
          <cell r="K2067" t="str">
            <v>Sample Survey</v>
          </cell>
        </row>
        <row r="2068">
          <cell r="A2068" t="str">
            <v>Israel-L3T5-T-Y35T44</v>
          </cell>
          <cell r="B2068" t="str">
            <v>ISR</v>
          </cell>
          <cell r="C2068" t="str">
            <v>Israel</v>
          </cell>
          <cell r="D2068" t="str">
            <v>2015</v>
          </cell>
          <cell r="E2068" t="str">
            <v>FTFY_EARNERS</v>
          </cell>
          <cell r="F2068" t="str">
            <v>L3T5</v>
          </cell>
          <cell r="G2068" t="str">
            <v>T</v>
          </cell>
          <cell r="H2068" t="str">
            <v>Y35T44</v>
          </cell>
          <cell r="I2068" t="str">
            <v>ILS</v>
          </cell>
          <cell r="J2068">
            <v>124098.234375</v>
          </cell>
          <cell r="K2068" t="str">
            <v>Sample Survey</v>
          </cell>
        </row>
        <row r="2069">
          <cell r="A2069" t="str">
            <v>Israel-L3T5-T-Y45T54</v>
          </cell>
          <cell r="B2069" t="str">
            <v>ISR</v>
          </cell>
          <cell r="C2069" t="str">
            <v>Israel</v>
          </cell>
          <cell r="D2069" t="str">
            <v>2015</v>
          </cell>
          <cell r="E2069" t="str">
            <v>FTFY_EARNERS</v>
          </cell>
          <cell r="F2069" t="str">
            <v>L3T5</v>
          </cell>
          <cell r="G2069" t="str">
            <v>T</v>
          </cell>
          <cell r="H2069" t="str">
            <v>Y45T54</v>
          </cell>
          <cell r="I2069" t="str">
            <v>ILS</v>
          </cell>
          <cell r="J2069">
            <v>125719.140625</v>
          </cell>
          <cell r="K2069" t="str">
            <v>Sample Survey</v>
          </cell>
        </row>
        <row r="2070">
          <cell r="A2070" t="str">
            <v>Israel-L3T5-T-Y55T64</v>
          </cell>
          <cell r="B2070" t="str">
            <v>ISR</v>
          </cell>
          <cell r="C2070" t="str">
            <v>Israel</v>
          </cell>
          <cell r="D2070" t="str">
            <v>2015</v>
          </cell>
          <cell r="E2070" t="str">
            <v>FTFY_EARNERS</v>
          </cell>
          <cell r="F2070" t="str">
            <v>L3T5</v>
          </cell>
          <cell r="G2070" t="str">
            <v>T</v>
          </cell>
          <cell r="H2070" t="str">
            <v>Y55T64</v>
          </cell>
          <cell r="I2070" t="str">
            <v>ILS</v>
          </cell>
          <cell r="J2070">
            <v>138075.25</v>
          </cell>
          <cell r="K2070" t="str">
            <v>Sample Survey</v>
          </cell>
        </row>
        <row r="2071">
          <cell r="A2071" t="str">
            <v>Israel-L4-F-Y25T34</v>
          </cell>
          <cell r="B2071" t="str">
            <v>ISR</v>
          </cell>
          <cell r="C2071" t="str">
            <v>Israel</v>
          </cell>
          <cell r="D2071" t="str">
            <v>2015</v>
          </cell>
          <cell r="E2071" t="str">
            <v>FTFY_EARNERS</v>
          </cell>
          <cell r="F2071" t="str">
            <v>L4</v>
          </cell>
          <cell r="G2071" t="str">
            <v>F</v>
          </cell>
          <cell r="H2071" t="str">
            <v>Y25T34</v>
          </cell>
          <cell r="I2071" t="str">
            <v>ILS</v>
          </cell>
          <cell r="J2071" t="str">
            <v>m</v>
          </cell>
          <cell r="K2071" t="str">
            <v>Sample Survey</v>
          </cell>
        </row>
        <row r="2072">
          <cell r="A2072" t="str">
            <v>Israel-L4-F-Y25T64</v>
          </cell>
          <cell r="B2072" t="str">
            <v>ISR</v>
          </cell>
          <cell r="C2072" t="str">
            <v>Israel</v>
          </cell>
          <cell r="D2072" t="str">
            <v>2015</v>
          </cell>
          <cell r="E2072" t="str">
            <v>FTFY_EARNERS</v>
          </cell>
          <cell r="F2072" t="str">
            <v>L4</v>
          </cell>
          <cell r="G2072" t="str">
            <v>F</v>
          </cell>
          <cell r="H2072" t="str">
            <v>Y25T64</v>
          </cell>
          <cell r="I2072" t="str">
            <v>ILS</v>
          </cell>
          <cell r="J2072" t="str">
            <v>m</v>
          </cell>
          <cell r="K2072" t="str">
            <v>Sample Survey</v>
          </cell>
        </row>
        <row r="2073">
          <cell r="A2073" t="str">
            <v>Israel-L4-F-Y35T44</v>
          </cell>
          <cell r="B2073" t="str">
            <v>ISR</v>
          </cell>
          <cell r="C2073" t="str">
            <v>Israel</v>
          </cell>
          <cell r="D2073" t="str">
            <v>2015</v>
          </cell>
          <cell r="E2073" t="str">
            <v>FTFY_EARNERS</v>
          </cell>
          <cell r="F2073" t="str">
            <v>L4</v>
          </cell>
          <cell r="G2073" t="str">
            <v>F</v>
          </cell>
          <cell r="H2073" t="str">
            <v>Y35T44</v>
          </cell>
          <cell r="I2073" t="str">
            <v>ILS</v>
          </cell>
          <cell r="J2073" t="str">
            <v>m</v>
          </cell>
          <cell r="K2073" t="str">
            <v>Sample Survey</v>
          </cell>
        </row>
        <row r="2074">
          <cell r="A2074" t="str">
            <v>Israel-L4-F-Y45T54</v>
          </cell>
          <cell r="B2074" t="str">
            <v>ISR</v>
          </cell>
          <cell r="C2074" t="str">
            <v>Israel</v>
          </cell>
          <cell r="D2074" t="str">
            <v>2015</v>
          </cell>
          <cell r="E2074" t="str">
            <v>FTFY_EARNERS</v>
          </cell>
          <cell r="F2074" t="str">
            <v>L4</v>
          </cell>
          <cell r="G2074" t="str">
            <v>F</v>
          </cell>
          <cell r="H2074" t="str">
            <v>Y45T54</v>
          </cell>
          <cell r="I2074" t="str">
            <v>ILS</v>
          </cell>
          <cell r="J2074" t="str">
            <v>m</v>
          </cell>
          <cell r="K2074" t="str">
            <v>Sample Survey</v>
          </cell>
        </row>
        <row r="2075">
          <cell r="A2075" t="str">
            <v>Israel-L4-F-Y55T64</v>
          </cell>
          <cell r="B2075" t="str">
            <v>ISR</v>
          </cell>
          <cell r="C2075" t="str">
            <v>Israel</v>
          </cell>
          <cell r="D2075" t="str">
            <v>2015</v>
          </cell>
          <cell r="E2075" t="str">
            <v>FTFY_EARNERS</v>
          </cell>
          <cell r="F2075" t="str">
            <v>L4</v>
          </cell>
          <cell r="G2075" t="str">
            <v>F</v>
          </cell>
          <cell r="H2075" t="str">
            <v>Y55T64</v>
          </cell>
          <cell r="I2075" t="str">
            <v>ILS</v>
          </cell>
          <cell r="J2075" t="str">
            <v>m</v>
          </cell>
          <cell r="K2075" t="str">
            <v>Sample Survey</v>
          </cell>
        </row>
        <row r="2076">
          <cell r="A2076" t="str">
            <v>Israel-L4-M-Y25T34</v>
          </cell>
          <cell r="B2076" t="str">
            <v>ISR</v>
          </cell>
          <cell r="C2076" t="str">
            <v>Israel</v>
          </cell>
          <cell r="D2076" t="str">
            <v>2015</v>
          </cell>
          <cell r="E2076" t="str">
            <v>FTFY_EARNERS</v>
          </cell>
          <cell r="F2076" t="str">
            <v>L4</v>
          </cell>
          <cell r="G2076" t="str">
            <v>M</v>
          </cell>
          <cell r="H2076" t="str">
            <v>Y25T34</v>
          </cell>
          <cell r="I2076" t="str">
            <v>ILS</v>
          </cell>
          <cell r="J2076" t="str">
            <v>m</v>
          </cell>
          <cell r="K2076" t="str">
            <v>Sample Survey</v>
          </cell>
        </row>
        <row r="2077">
          <cell r="A2077" t="str">
            <v>Israel-L4-M-Y25T64</v>
          </cell>
          <cell r="B2077" t="str">
            <v>ISR</v>
          </cell>
          <cell r="C2077" t="str">
            <v>Israel</v>
          </cell>
          <cell r="D2077" t="str">
            <v>2015</v>
          </cell>
          <cell r="E2077" t="str">
            <v>FTFY_EARNERS</v>
          </cell>
          <cell r="F2077" t="str">
            <v>L4</v>
          </cell>
          <cell r="G2077" t="str">
            <v>M</v>
          </cell>
          <cell r="H2077" t="str">
            <v>Y25T64</v>
          </cell>
          <cell r="I2077" t="str">
            <v>ILS</v>
          </cell>
          <cell r="J2077" t="str">
            <v>m</v>
          </cell>
          <cell r="K2077" t="str">
            <v>Sample Survey</v>
          </cell>
        </row>
        <row r="2078">
          <cell r="A2078" t="str">
            <v>Israel-L4-M-Y35T44</v>
          </cell>
          <cell r="B2078" t="str">
            <v>ISR</v>
          </cell>
          <cell r="C2078" t="str">
            <v>Israel</v>
          </cell>
          <cell r="D2078" t="str">
            <v>2015</v>
          </cell>
          <cell r="E2078" t="str">
            <v>FTFY_EARNERS</v>
          </cell>
          <cell r="F2078" t="str">
            <v>L4</v>
          </cell>
          <cell r="G2078" t="str">
            <v>M</v>
          </cell>
          <cell r="H2078" t="str">
            <v>Y35T44</v>
          </cell>
          <cell r="I2078" t="str">
            <v>ILS</v>
          </cell>
          <cell r="J2078" t="str">
            <v>m</v>
          </cell>
          <cell r="K2078" t="str">
            <v>Sample Survey</v>
          </cell>
        </row>
        <row r="2079">
          <cell r="A2079" t="str">
            <v>Israel-L4-M-Y45T54</v>
          </cell>
          <cell r="B2079" t="str">
            <v>ISR</v>
          </cell>
          <cell r="C2079" t="str">
            <v>Israel</v>
          </cell>
          <cell r="D2079" t="str">
            <v>2015</v>
          </cell>
          <cell r="E2079" t="str">
            <v>FTFY_EARNERS</v>
          </cell>
          <cell r="F2079" t="str">
            <v>L4</v>
          </cell>
          <cell r="G2079" t="str">
            <v>M</v>
          </cell>
          <cell r="H2079" t="str">
            <v>Y45T54</v>
          </cell>
          <cell r="I2079" t="str">
            <v>ILS</v>
          </cell>
          <cell r="J2079" t="str">
            <v>m</v>
          </cell>
          <cell r="K2079" t="str">
            <v>Sample Survey</v>
          </cell>
        </row>
        <row r="2080">
          <cell r="A2080" t="str">
            <v>Israel-L4-M-Y55T64</v>
          </cell>
          <cell r="B2080" t="str">
            <v>ISR</v>
          </cell>
          <cell r="C2080" t="str">
            <v>Israel</v>
          </cell>
          <cell r="D2080" t="str">
            <v>2015</v>
          </cell>
          <cell r="E2080" t="str">
            <v>FTFY_EARNERS</v>
          </cell>
          <cell r="F2080" t="str">
            <v>L4</v>
          </cell>
          <cell r="G2080" t="str">
            <v>M</v>
          </cell>
          <cell r="H2080" t="str">
            <v>Y55T64</v>
          </cell>
          <cell r="I2080" t="str">
            <v>ILS</v>
          </cell>
          <cell r="J2080" t="str">
            <v>m</v>
          </cell>
          <cell r="K2080" t="str">
            <v>Sample Survey</v>
          </cell>
        </row>
        <row r="2081">
          <cell r="A2081" t="str">
            <v>Israel-L4-T-Y25T34</v>
          </cell>
          <cell r="B2081" t="str">
            <v>ISR</v>
          </cell>
          <cell r="C2081" t="str">
            <v>Israel</v>
          </cell>
          <cell r="D2081" t="str">
            <v>2015</v>
          </cell>
          <cell r="E2081" t="str">
            <v>FTFY_EARNERS</v>
          </cell>
          <cell r="F2081" t="str">
            <v>L4</v>
          </cell>
          <cell r="G2081" t="str">
            <v>T</v>
          </cell>
          <cell r="H2081" t="str">
            <v>Y25T34</v>
          </cell>
          <cell r="I2081" t="str">
            <v>ILS</v>
          </cell>
          <cell r="J2081" t="str">
            <v>m</v>
          </cell>
          <cell r="K2081" t="str">
            <v>Sample Survey</v>
          </cell>
        </row>
        <row r="2082">
          <cell r="A2082" t="str">
            <v>Israel-L4-T-Y25T64</v>
          </cell>
          <cell r="B2082" t="str">
            <v>ISR</v>
          </cell>
          <cell r="C2082" t="str">
            <v>Israel</v>
          </cell>
          <cell r="D2082" t="str">
            <v>2015</v>
          </cell>
          <cell r="E2082" t="str">
            <v>FTFY_EARNERS</v>
          </cell>
          <cell r="F2082" t="str">
            <v>L4</v>
          </cell>
          <cell r="G2082" t="str">
            <v>T</v>
          </cell>
          <cell r="H2082" t="str">
            <v>Y25T64</v>
          </cell>
          <cell r="I2082" t="str">
            <v>ILS</v>
          </cell>
          <cell r="J2082" t="str">
            <v>m</v>
          </cell>
          <cell r="K2082" t="str">
            <v>Sample Survey</v>
          </cell>
        </row>
        <row r="2083">
          <cell r="A2083" t="str">
            <v>Israel-L4-T-Y35T44</v>
          </cell>
          <cell r="B2083" t="str">
            <v>ISR</v>
          </cell>
          <cell r="C2083" t="str">
            <v>Israel</v>
          </cell>
          <cell r="D2083" t="str">
            <v>2015</v>
          </cell>
          <cell r="E2083" t="str">
            <v>FTFY_EARNERS</v>
          </cell>
          <cell r="F2083" t="str">
            <v>L4</v>
          </cell>
          <cell r="G2083" t="str">
            <v>T</v>
          </cell>
          <cell r="H2083" t="str">
            <v>Y35T44</v>
          </cell>
          <cell r="I2083" t="str">
            <v>ILS</v>
          </cell>
          <cell r="J2083" t="str">
            <v>m</v>
          </cell>
          <cell r="K2083" t="str">
            <v>Sample Survey</v>
          </cell>
        </row>
        <row r="2084">
          <cell r="A2084" t="str">
            <v>Israel-L4-T-Y45T54</v>
          </cell>
          <cell r="B2084" t="str">
            <v>ISR</v>
          </cell>
          <cell r="C2084" t="str">
            <v>Israel</v>
          </cell>
          <cell r="D2084" t="str">
            <v>2015</v>
          </cell>
          <cell r="E2084" t="str">
            <v>FTFY_EARNERS</v>
          </cell>
          <cell r="F2084" t="str">
            <v>L4</v>
          </cell>
          <cell r="G2084" t="str">
            <v>T</v>
          </cell>
          <cell r="H2084" t="str">
            <v>Y45T54</v>
          </cell>
          <cell r="I2084" t="str">
            <v>ILS</v>
          </cell>
          <cell r="J2084" t="str">
            <v>m</v>
          </cell>
          <cell r="K2084" t="str">
            <v>Sample Survey</v>
          </cell>
        </row>
        <row r="2085">
          <cell r="A2085" t="str">
            <v>Israel-L4-T-Y55T64</v>
          </cell>
          <cell r="B2085" t="str">
            <v>ISR</v>
          </cell>
          <cell r="C2085" t="str">
            <v>Israel</v>
          </cell>
          <cell r="D2085" t="str">
            <v>2015</v>
          </cell>
          <cell r="E2085" t="str">
            <v>FTFY_EARNERS</v>
          </cell>
          <cell r="F2085" t="str">
            <v>L4</v>
          </cell>
          <cell r="G2085" t="str">
            <v>T</v>
          </cell>
          <cell r="H2085" t="str">
            <v>Y55T64</v>
          </cell>
          <cell r="I2085" t="str">
            <v>ILS</v>
          </cell>
          <cell r="J2085" t="str">
            <v>m</v>
          </cell>
          <cell r="K2085" t="str">
            <v>Sample Survey</v>
          </cell>
        </row>
        <row r="2086">
          <cell r="A2086" t="str">
            <v>Israel-L5-F-Y25T34</v>
          </cell>
          <cell r="B2086" t="str">
            <v>ISR</v>
          </cell>
          <cell r="C2086" t="str">
            <v>Israel</v>
          </cell>
          <cell r="D2086" t="str">
            <v>2015</v>
          </cell>
          <cell r="E2086" t="str">
            <v>FTFY_EARNERS</v>
          </cell>
          <cell r="F2086" t="str">
            <v>L5</v>
          </cell>
          <cell r="G2086" t="str">
            <v>F</v>
          </cell>
          <cell r="H2086" t="str">
            <v>Y25T34</v>
          </cell>
          <cell r="I2086" t="str">
            <v>ILS</v>
          </cell>
          <cell r="J2086">
            <v>72352.984375</v>
          </cell>
          <cell r="K2086" t="str">
            <v>Sample Survey</v>
          </cell>
        </row>
        <row r="2087">
          <cell r="A2087" t="str">
            <v>Israel-L5-F-Y25T64</v>
          </cell>
          <cell r="B2087" t="str">
            <v>ISR</v>
          </cell>
          <cell r="C2087" t="str">
            <v>Israel</v>
          </cell>
          <cell r="D2087" t="str">
            <v>2015</v>
          </cell>
          <cell r="E2087" t="str">
            <v>FTFY_EARNERS</v>
          </cell>
          <cell r="F2087" t="str">
            <v>L5</v>
          </cell>
          <cell r="G2087" t="str">
            <v>F</v>
          </cell>
          <cell r="H2087" t="str">
            <v>Y25T64</v>
          </cell>
          <cell r="I2087" t="str">
            <v>ILS</v>
          </cell>
          <cell r="J2087">
            <v>97611.7578125</v>
          </cell>
          <cell r="K2087" t="str">
            <v>Sample Survey</v>
          </cell>
        </row>
        <row r="2088">
          <cell r="A2088" t="str">
            <v>Israel-L5-F-Y35T44</v>
          </cell>
          <cell r="B2088" t="str">
            <v>ISR</v>
          </cell>
          <cell r="C2088" t="str">
            <v>Israel</v>
          </cell>
          <cell r="D2088" t="str">
            <v>2015</v>
          </cell>
          <cell r="E2088" t="str">
            <v>FTFY_EARNERS</v>
          </cell>
          <cell r="F2088" t="str">
            <v>L5</v>
          </cell>
          <cell r="G2088" t="str">
            <v>F</v>
          </cell>
          <cell r="H2088" t="str">
            <v>Y35T44</v>
          </cell>
          <cell r="I2088" t="str">
            <v>ILS</v>
          </cell>
          <cell r="J2088">
            <v>113123.890625</v>
          </cell>
          <cell r="K2088" t="str">
            <v>Sample Survey</v>
          </cell>
        </row>
        <row r="2089">
          <cell r="A2089" t="str">
            <v>Israel-L5-F-Y45T54</v>
          </cell>
          <cell r="B2089" t="str">
            <v>ISR</v>
          </cell>
          <cell r="C2089" t="str">
            <v>Israel</v>
          </cell>
          <cell r="D2089" t="str">
            <v>2015</v>
          </cell>
          <cell r="E2089" t="str">
            <v>FTFY_EARNERS</v>
          </cell>
          <cell r="F2089" t="str">
            <v>L5</v>
          </cell>
          <cell r="G2089" t="str">
            <v>F</v>
          </cell>
          <cell r="H2089" t="str">
            <v>Y45T54</v>
          </cell>
          <cell r="I2089" t="str">
            <v>ILS</v>
          </cell>
          <cell r="J2089">
            <v>102692.6328125</v>
          </cell>
          <cell r="K2089" t="str">
            <v>Sample Survey</v>
          </cell>
        </row>
        <row r="2090">
          <cell r="A2090" t="str">
            <v>Israel-L5-F-Y55T64</v>
          </cell>
          <cell r="B2090" t="str">
            <v>ISR</v>
          </cell>
          <cell r="C2090" t="str">
            <v>Israel</v>
          </cell>
          <cell r="D2090" t="str">
            <v>2015</v>
          </cell>
          <cell r="E2090" t="str">
            <v>FTFY_EARNERS</v>
          </cell>
          <cell r="F2090" t="str">
            <v>L5</v>
          </cell>
          <cell r="G2090" t="str">
            <v>F</v>
          </cell>
          <cell r="H2090" t="str">
            <v>Y55T64</v>
          </cell>
          <cell r="I2090" t="str">
            <v>ILS</v>
          </cell>
          <cell r="J2090">
            <v>101444.296875</v>
          </cell>
          <cell r="K2090" t="str">
            <v>Sample Survey</v>
          </cell>
        </row>
        <row r="2091">
          <cell r="A2091" t="str">
            <v>Israel-L5-M-Y25T34</v>
          </cell>
          <cell r="B2091" t="str">
            <v>ISR</v>
          </cell>
          <cell r="C2091" t="str">
            <v>Israel</v>
          </cell>
          <cell r="D2091" t="str">
            <v>2015</v>
          </cell>
          <cell r="E2091" t="str">
            <v>FTFY_EARNERS</v>
          </cell>
          <cell r="F2091" t="str">
            <v>L5</v>
          </cell>
          <cell r="G2091" t="str">
            <v>M</v>
          </cell>
          <cell r="H2091" t="str">
            <v>Y25T34</v>
          </cell>
          <cell r="I2091" t="str">
            <v>ILS</v>
          </cell>
          <cell r="J2091">
            <v>101987</v>
          </cell>
          <cell r="K2091" t="str">
            <v>Sample Survey</v>
          </cell>
        </row>
        <row r="2092">
          <cell r="A2092" t="str">
            <v>Israel-L5-M-Y25T64</v>
          </cell>
          <cell r="B2092" t="str">
            <v>ISR</v>
          </cell>
          <cell r="C2092" t="str">
            <v>Israel</v>
          </cell>
          <cell r="D2092" t="str">
            <v>2015</v>
          </cell>
          <cell r="E2092" t="str">
            <v>FTFY_EARNERS</v>
          </cell>
          <cell r="F2092" t="str">
            <v>L5</v>
          </cell>
          <cell r="G2092" t="str">
            <v>M</v>
          </cell>
          <cell r="H2092" t="str">
            <v>Y25T64</v>
          </cell>
          <cell r="I2092" t="str">
            <v>ILS</v>
          </cell>
          <cell r="J2092">
            <v>144820.015625</v>
          </cell>
          <cell r="K2092" t="str">
            <v>Sample Survey</v>
          </cell>
        </row>
        <row r="2093">
          <cell r="A2093" t="str">
            <v>Israel-L5-M-Y35T44</v>
          </cell>
          <cell r="B2093" t="str">
            <v>ISR</v>
          </cell>
          <cell r="C2093" t="str">
            <v>Israel</v>
          </cell>
          <cell r="D2093" t="str">
            <v>2015</v>
          </cell>
          <cell r="E2093" t="str">
            <v>FTFY_EARNERS</v>
          </cell>
          <cell r="F2093" t="str">
            <v>L5</v>
          </cell>
          <cell r="G2093" t="str">
            <v>M</v>
          </cell>
          <cell r="H2093" t="str">
            <v>Y35T44</v>
          </cell>
          <cell r="I2093" t="str">
            <v>ILS</v>
          </cell>
          <cell r="J2093">
            <v>157103.359375</v>
          </cell>
          <cell r="K2093" t="str">
            <v>Sample Survey</v>
          </cell>
        </row>
        <row r="2094">
          <cell r="A2094" t="str">
            <v>Israel-L5-M-Y45T54</v>
          </cell>
          <cell r="B2094" t="str">
            <v>ISR</v>
          </cell>
          <cell r="C2094" t="str">
            <v>Israel</v>
          </cell>
          <cell r="D2094" t="str">
            <v>2015</v>
          </cell>
          <cell r="E2094" t="str">
            <v>FTFY_EARNERS</v>
          </cell>
          <cell r="F2094" t="str">
            <v>L5</v>
          </cell>
          <cell r="G2094" t="str">
            <v>M</v>
          </cell>
          <cell r="H2094" t="str">
            <v>Y45T54</v>
          </cell>
          <cell r="I2094" t="str">
            <v>ILS</v>
          </cell>
          <cell r="J2094">
            <v>162434.6875</v>
          </cell>
          <cell r="K2094" t="str">
            <v>Sample Survey</v>
          </cell>
        </row>
        <row r="2095">
          <cell r="A2095" t="str">
            <v>Israel-L5-M-Y55T64</v>
          </cell>
          <cell r="B2095" t="str">
            <v>ISR</v>
          </cell>
          <cell r="C2095" t="str">
            <v>Israel</v>
          </cell>
          <cell r="D2095" t="str">
            <v>2015</v>
          </cell>
          <cell r="E2095" t="str">
            <v>FTFY_EARNERS</v>
          </cell>
          <cell r="F2095" t="str">
            <v>L5</v>
          </cell>
          <cell r="G2095" t="str">
            <v>M</v>
          </cell>
          <cell r="H2095" t="str">
            <v>Y55T64</v>
          </cell>
          <cell r="I2095" t="str">
            <v>ILS</v>
          </cell>
          <cell r="J2095">
            <v>160199.328125</v>
          </cell>
          <cell r="K2095" t="str">
            <v>Sample Survey</v>
          </cell>
        </row>
        <row r="2096">
          <cell r="A2096" t="str">
            <v>Israel-L5-T-Y25T34</v>
          </cell>
          <cell r="B2096" t="str">
            <v>ISR</v>
          </cell>
          <cell r="C2096" t="str">
            <v>Israel</v>
          </cell>
          <cell r="D2096" t="str">
            <v>2015</v>
          </cell>
          <cell r="E2096" t="str">
            <v>FTFY_EARNERS</v>
          </cell>
          <cell r="F2096" t="str">
            <v>L5</v>
          </cell>
          <cell r="G2096" t="str">
            <v>T</v>
          </cell>
          <cell r="H2096" t="str">
            <v>Y25T34</v>
          </cell>
          <cell r="I2096" t="str">
            <v>ILS</v>
          </cell>
          <cell r="J2096">
            <v>88928.6171875</v>
          </cell>
          <cell r="K2096" t="str">
            <v>Sample Survey</v>
          </cell>
        </row>
        <row r="2097">
          <cell r="A2097" t="str">
            <v>Israel-L5-T-Y25T64</v>
          </cell>
          <cell r="B2097" t="str">
            <v>ISR</v>
          </cell>
          <cell r="C2097" t="str">
            <v>Israel</v>
          </cell>
          <cell r="D2097" t="str">
            <v>2015</v>
          </cell>
          <cell r="E2097" t="str">
            <v>FTFY_EARNERS</v>
          </cell>
          <cell r="F2097" t="str">
            <v>L5</v>
          </cell>
          <cell r="G2097" t="str">
            <v>T</v>
          </cell>
          <cell r="H2097" t="str">
            <v>Y25T64</v>
          </cell>
          <cell r="I2097" t="str">
            <v>ILS</v>
          </cell>
          <cell r="J2097">
            <v>124304.7265625</v>
          </cell>
          <cell r="K2097" t="str">
            <v>Sample Survey</v>
          </cell>
        </row>
        <row r="2098">
          <cell r="A2098" t="str">
            <v>Israel-L5-T-Y35T44</v>
          </cell>
          <cell r="B2098" t="str">
            <v>ISR</v>
          </cell>
          <cell r="C2098" t="str">
            <v>Israel</v>
          </cell>
          <cell r="D2098" t="str">
            <v>2015</v>
          </cell>
          <cell r="E2098" t="str">
            <v>FTFY_EARNERS</v>
          </cell>
          <cell r="F2098" t="str">
            <v>L5</v>
          </cell>
          <cell r="G2098" t="str">
            <v>T</v>
          </cell>
          <cell r="H2098" t="str">
            <v>Y35T44</v>
          </cell>
          <cell r="I2098" t="str">
            <v>ILS</v>
          </cell>
          <cell r="J2098">
            <v>138395.890625</v>
          </cell>
          <cell r="K2098" t="str">
            <v>Sample Survey</v>
          </cell>
        </row>
        <row r="2099">
          <cell r="A2099" t="str">
            <v>Israel-L5-T-Y45T54</v>
          </cell>
          <cell r="B2099" t="str">
            <v>ISR</v>
          </cell>
          <cell r="C2099" t="str">
            <v>Israel</v>
          </cell>
          <cell r="D2099" t="str">
            <v>2015</v>
          </cell>
          <cell r="E2099" t="str">
            <v>FTFY_EARNERS</v>
          </cell>
          <cell r="F2099" t="str">
            <v>L5</v>
          </cell>
          <cell r="G2099" t="str">
            <v>T</v>
          </cell>
          <cell r="H2099" t="str">
            <v>Y45T54</v>
          </cell>
          <cell r="I2099" t="str">
            <v>ILS</v>
          </cell>
          <cell r="J2099">
            <v>134378.546875</v>
          </cell>
          <cell r="K2099" t="str">
            <v>Sample Survey</v>
          </cell>
        </row>
        <row r="2100">
          <cell r="A2100" t="str">
            <v>Israel-L5-T-Y55T64</v>
          </cell>
          <cell r="B2100" t="str">
            <v>ISR</v>
          </cell>
          <cell r="C2100" t="str">
            <v>Israel</v>
          </cell>
          <cell r="D2100" t="str">
            <v>2015</v>
          </cell>
          <cell r="E2100" t="str">
            <v>FTFY_EARNERS</v>
          </cell>
          <cell r="F2100" t="str">
            <v>L5</v>
          </cell>
          <cell r="G2100" t="str">
            <v>T</v>
          </cell>
          <cell r="H2100" t="str">
            <v>Y55T64</v>
          </cell>
          <cell r="I2100" t="str">
            <v>ILS</v>
          </cell>
          <cell r="J2100">
            <v>137153.265625</v>
          </cell>
          <cell r="K2100" t="str">
            <v>Sample Survey</v>
          </cell>
        </row>
        <row r="2101">
          <cell r="A2101" t="str">
            <v>Israel-L5T8-F-Y25T34</v>
          </cell>
          <cell r="B2101" t="str">
            <v>ISR</v>
          </cell>
          <cell r="C2101" t="str">
            <v>Israel</v>
          </cell>
          <cell r="D2101" t="str">
            <v>2015</v>
          </cell>
          <cell r="E2101" t="str">
            <v>FTFY_EARNERS</v>
          </cell>
          <cell r="F2101" t="str">
            <v>L5T8</v>
          </cell>
          <cell r="G2101" t="str">
            <v>F</v>
          </cell>
          <cell r="H2101" t="str">
            <v>Y25T34</v>
          </cell>
          <cell r="I2101" t="str">
            <v>ILS</v>
          </cell>
          <cell r="J2101">
            <v>101353.9453125</v>
          </cell>
          <cell r="K2101" t="str">
            <v>Sample Survey</v>
          </cell>
        </row>
        <row r="2102">
          <cell r="A2102" t="str">
            <v>Israel-L5T8-F-Y25T64</v>
          </cell>
          <cell r="B2102" t="str">
            <v>ISR</v>
          </cell>
          <cell r="C2102" t="str">
            <v>Israel</v>
          </cell>
          <cell r="D2102" t="str">
            <v>2015</v>
          </cell>
          <cell r="E2102" t="str">
            <v>FTFY_EARNERS</v>
          </cell>
          <cell r="F2102" t="str">
            <v>L5T8</v>
          </cell>
          <cell r="G2102" t="str">
            <v>F</v>
          </cell>
          <cell r="H2102" t="str">
            <v>Y25T64</v>
          </cell>
          <cell r="I2102" t="str">
            <v>ILS</v>
          </cell>
          <cell r="J2102">
            <v>147270.09375</v>
          </cell>
          <cell r="K2102" t="str">
            <v>Sample Survey</v>
          </cell>
        </row>
        <row r="2103">
          <cell r="A2103" t="str">
            <v>Israel-L5T8-F-Y35T44</v>
          </cell>
          <cell r="B2103" t="str">
            <v>ISR</v>
          </cell>
          <cell r="C2103" t="str">
            <v>Israel</v>
          </cell>
          <cell r="D2103" t="str">
            <v>2015</v>
          </cell>
          <cell r="E2103" t="str">
            <v>FTFY_EARNERS</v>
          </cell>
          <cell r="F2103" t="str">
            <v>L5T8</v>
          </cell>
          <cell r="G2103" t="str">
            <v>F</v>
          </cell>
          <cell r="H2103" t="str">
            <v>Y35T44</v>
          </cell>
          <cell r="I2103" t="str">
            <v>ILS</v>
          </cell>
          <cell r="J2103">
            <v>177879.453125</v>
          </cell>
          <cell r="K2103" t="str">
            <v>Sample Survey</v>
          </cell>
        </row>
        <row r="2104">
          <cell r="A2104" t="str">
            <v>Israel-L5T8-F-Y45T54</v>
          </cell>
          <cell r="B2104" t="str">
            <v>ISR</v>
          </cell>
          <cell r="C2104" t="str">
            <v>Israel</v>
          </cell>
          <cell r="D2104" t="str">
            <v>2015</v>
          </cell>
          <cell r="E2104" t="str">
            <v>FTFY_EARNERS</v>
          </cell>
          <cell r="F2104" t="str">
            <v>L5T8</v>
          </cell>
          <cell r="G2104" t="str">
            <v>F</v>
          </cell>
          <cell r="H2104" t="str">
            <v>Y45T54</v>
          </cell>
          <cell r="I2104" t="str">
            <v>ILS</v>
          </cell>
          <cell r="J2104">
            <v>156288.703125</v>
          </cell>
          <cell r="K2104" t="str">
            <v>Sample Survey</v>
          </cell>
        </row>
        <row r="2105">
          <cell r="A2105" t="str">
            <v>Israel-L5T8-F-Y55T64</v>
          </cell>
          <cell r="B2105" t="str">
            <v>ISR</v>
          </cell>
          <cell r="C2105" t="str">
            <v>Israel</v>
          </cell>
          <cell r="D2105" t="str">
            <v>2015</v>
          </cell>
          <cell r="E2105" t="str">
            <v>FTFY_EARNERS</v>
          </cell>
          <cell r="F2105" t="str">
            <v>L5T8</v>
          </cell>
          <cell r="G2105" t="str">
            <v>F</v>
          </cell>
          <cell r="H2105" t="str">
            <v>Y55T64</v>
          </cell>
          <cell r="I2105" t="str">
            <v>ILS</v>
          </cell>
          <cell r="J2105">
            <v>174211.265625</v>
          </cell>
          <cell r="K2105" t="str">
            <v>Sample Survey</v>
          </cell>
        </row>
        <row r="2106">
          <cell r="A2106" t="str">
            <v>Israel-L5T8-M-Y25T34</v>
          </cell>
          <cell r="B2106" t="str">
            <v>ISR</v>
          </cell>
          <cell r="C2106" t="str">
            <v>Israel</v>
          </cell>
          <cell r="D2106" t="str">
            <v>2015</v>
          </cell>
          <cell r="E2106" t="str">
            <v>FTFY_EARNERS</v>
          </cell>
          <cell r="F2106" t="str">
            <v>L5T8</v>
          </cell>
          <cell r="G2106" t="str">
            <v>M</v>
          </cell>
          <cell r="H2106" t="str">
            <v>Y25T34</v>
          </cell>
          <cell r="I2106" t="str">
            <v>ILS</v>
          </cell>
          <cell r="J2106">
            <v>140564.078125</v>
          </cell>
          <cell r="K2106" t="str">
            <v>Sample Survey</v>
          </cell>
        </row>
        <row r="2107">
          <cell r="A2107" t="str">
            <v>Israel-L5T8-M-Y25T64</v>
          </cell>
          <cell r="B2107" t="str">
            <v>ISR</v>
          </cell>
          <cell r="C2107" t="str">
            <v>Israel</v>
          </cell>
          <cell r="D2107" t="str">
            <v>2015</v>
          </cell>
          <cell r="E2107" t="str">
            <v>FTFY_EARNERS</v>
          </cell>
          <cell r="F2107" t="str">
            <v>L5T8</v>
          </cell>
          <cell r="G2107" t="str">
            <v>M</v>
          </cell>
          <cell r="H2107" t="str">
            <v>Y25T64</v>
          </cell>
          <cell r="I2107" t="str">
            <v>ILS</v>
          </cell>
          <cell r="J2107">
            <v>211093.078125</v>
          </cell>
          <cell r="K2107" t="str">
            <v>Sample Survey</v>
          </cell>
        </row>
        <row r="2108">
          <cell r="A2108" t="str">
            <v>Israel-L5T8-M-Y35T44</v>
          </cell>
          <cell r="B2108" t="str">
            <v>ISR</v>
          </cell>
          <cell r="C2108" t="str">
            <v>Israel</v>
          </cell>
          <cell r="D2108" t="str">
            <v>2015</v>
          </cell>
          <cell r="E2108" t="str">
            <v>FTFY_EARNERS</v>
          </cell>
          <cell r="F2108" t="str">
            <v>L5T8</v>
          </cell>
          <cell r="G2108" t="str">
            <v>M</v>
          </cell>
          <cell r="H2108" t="str">
            <v>Y35T44</v>
          </cell>
          <cell r="I2108" t="str">
            <v>ILS</v>
          </cell>
          <cell r="J2108">
            <v>224742.328125</v>
          </cell>
          <cell r="K2108" t="str">
            <v>Sample Survey</v>
          </cell>
        </row>
        <row r="2109">
          <cell r="A2109" t="str">
            <v>Israel-L5T8-M-Y45T54</v>
          </cell>
          <cell r="B2109" t="str">
            <v>ISR</v>
          </cell>
          <cell r="C2109" t="str">
            <v>Israel</v>
          </cell>
          <cell r="D2109" t="str">
            <v>2015</v>
          </cell>
          <cell r="E2109" t="str">
            <v>FTFY_EARNERS</v>
          </cell>
          <cell r="F2109" t="str">
            <v>L5T8</v>
          </cell>
          <cell r="G2109" t="str">
            <v>M</v>
          </cell>
          <cell r="H2109" t="str">
            <v>Y45T54</v>
          </cell>
          <cell r="I2109" t="str">
            <v>ILS</v>
          </cell>
          <cell r="J2109">
            <v>251069.765625</v>
          </cell>
          <cell r="K2109" t="str">
            <v>Sample Survey</v>
          </cell>
        </row>
        <row r="2110">
          <cell r="A2110" t="str">
            <v>Israel-L5T8-M-Y55T64</v>
          </cell>
          <cell r="B2110" t="str">
            <v>ISR</v>
          </cell>
          <cell r="C2110" t="str">
            <v>Israel</v>
          </cell>
          <cell r="D2110" t="str">
            <v>2015</v>
          </cell>
          <cell r="E2110" t="str">
            <v>FTFY_EARNERS</v>
          </cell>
          <cell r="F2110" t="str">
            <v>L5T8</v>
          </cell>
          <cell r="G2110" t="str">
            <v>M</v>
          </cell>
          <cell r="H2110" t="str">
            <v>Y55T64</v>
          </cell>
          <cell r="I2110" t="str">
            <v>ILS</v>
          </cell>
          <cell r="J2110">
            <v>237801.484375</v>
          </cell>
          <cell r="K2110" t="str">
            <v>Sample Survey</v>
          </cell>
        </row>
        <row r="2111">
          <cell r="A2111" t="str">
            <v>Israel-L5T8-T-Y25T34</v>
          </cell>
          <cell r="B2111" t="str">
            <v>ISR</v>
          </cell>
          <cell r="C2111" t="str">
            <v>Israel</v>
          </cell>
          <cell r="D2111" t="str">
            <v>2015</v>
          </cell>
          <cell r="E2111" t="str">
            <v>FTFY_EARNERS</v>
          </cell>
          <cell r="F2111" t="str">
            <v>L5T8</v>
          </cell>
          <cell r="G2111" t="str">
            <v>T</v>
          </cell>
          <cell r="H2111" t="str">
            <v>Y25T34</v>
          </cell>
          <cell r="I2111" t="str">
            <v>ILS</v>
          </cell>
          <cell r="J2111">
            <v>120714.7578125</v>
          </cell>
          <cell r="K2111" t="str">
            <v>Sample Survey</v>
          </cell>
        </row>
        <row r="2112">
          <cell r="A2112" t="str">
            <v>Israel-L5T8-T-Y25T64</v>
          </cell>
          <cell r="B2112" t="str">
            <v>ISR</v>
          </cell>
          <cell r="C2112" t="str">
            <v>Israel</v>
          </cell>
          <cell r="D2112" t="str">
            <v>2015</v>
          </cell>
          <cell r="E2112" t="str">
            <v>FTFY_EARNERS</v>
          </cell>
          <cell r="F2112" t="str">
            <v>L5T8</v>
          </cell>
          <cell r="G2112" t="str">
            <v>T</v>
          </cell>
          <cell r="H2112" t="str">
            <v>Y25T64</v>
          </cell>
          <cell r="I2112" t="str">
            <v>ILS</v>
          </cell>
          <cell r="J2112">
            <v>182415.796875</v>
          </cell>
          <cell r="K2112" t="str">
            <v>Sample Survey</v>
          </cell>
        </row>
        <row r="2113">
          <cell r="A2113" t="str">
            <v>Israel-L5T8-T-Y35T44</v>
          </cell>
          <cell r="B2113" t="str">
            <v>ISR</v>
          </cell>
          <cell r="C2113" t="str">
            <v>Israel</v>
          </cell>
          <cell r="D2113" t="str">
            <v>2015</v>
          </cell>
          <cell r="E2113" t="str">
            <v>FTFY_EARNERS</v>
          </cell>
          <cell r="F2113" t="str">
            <v>L5T8</v>
          </cell>
          <cell r="G2113" t="str">
            <v>T</v>
          </cell>
          <cell r="H2113" t="str">
            <v>Y35T44</v>
          </cell>
          <cell r="I2113" t="str">
            <v>ILS</v>
          </cell>
          <cell r="J2113">
            <v>204901.703125</v>
          </cell>
          <cell r="K2113" t="str">
            <v>Sample Survey</v>
          </cell>
        </row>
        <row r="2114">
          <cell r="A2114" t="str">
            <v>Israel-L5T8-T-Y45T54</v>
          </cell>
          <cell r="B2114" t="str">
            <v>ISR</v>
          </cell>
          <cell r="C2114" t="str">
            <v>Israel</v>
          </cell>
          <cell r="D2114" t="str">
            <v>2015</v>
          </cell>
          <cell r="E2114" t="str">
            <v>FTFY_EARNERS</v>
          </cell>
          <cell r="F2114" t="str">
            <v>L5T8</v>
          </cell>
          <cell r="G2114" t="str">
            <v>T</v>
          </cell>
          <cell r="H2114" t="str">
            <v>Y45T54</v>
          </cell>
          <cell r="I2114" t="str">
            <v>ILS</v>
          </cell>
          <cell r="J2114">
            <v>207428.96875</v>
          </cell>
          <cell r="K2114" t="str">
            <v>Sample Survey</v>
          </cell>
        </row>
        <row r="2115">
          <cell r="A2115" t="str">
            <v>Israel-L5T8-T-Y55T64</v>
          </cell>
          <cell r="B2115" t="str">
            <v>ISR</v>
          </cell>
          <cell r="C2115" t="str">
            <v>Israel</v>
          </cell>
          <cell r="D2115" t="str">
            <v>2015</v>
          </cell>
          <cell r="E2115" t="str">
            <v>FTFY_EARNERS</v>
          </cell>
          <cell r="F2115" t="str">
            <v>L5T8</v>
          </cell>
          <cell r="G2115" t="str">
            <v>T</v>
          </cell>
          <cell r="H2115" t="str">
            <v>Y55T64</v>
          </cell>
          <cell r="I2115" t="str">
            <v>ILS</v>
          </cell>
          <cell r="J2115">
            <v>213475.359375</v>
          </cell>
          <cell r="K2115" t="str">
            <v>Sample Survey</v>
          </cell>
        </row>
        <row r="2116">
          <cell r="A2116" t="str">
            <v>Israel-L6-F-Y25T34</v>
          </cell>
          <cell r="B2116" t="str">
            <v>ISR</v>
          </cell>
          <cell r="C2116" t="str">
            <v>Israel</v>
          </cell>
          <cell r="D2116" t="str">
            <v>2015</v>
          </cell>
          <cell r="E2116" t="str">
            <v>FTFY_EARNERS</v>
          </cell>
          <cell r="F2116" t="str">
            <v>L6</v>
          </cell>
          <cell r="G2116" t="str">
            <v>F</v>
          </cell>
          <cell r="H2116" t="str">
            <v>Y25T34</v>
          </cell>
          <cell r="I2116" t="str">
            <v>ILS</v>
          </cell>
          <cell r="J2116">
            <v>111732.640625</v>
          </cell>
          <cell r="K2116" t="str">
            <v>Sample Survey</v>
          </cell>
        </row>
        <row r="2117">
          <cell r="A2117" t="str">
            <v>Israel-L6-F-Y25T64</v>
          </cell>
          <cell r="B2117" t="str">
            <v>ISR</v>
          </cell>
          <cell r="C2117" t="str">
            <v>Israel</v>
          </cell>
          <cell r="D2117" t="str">
            <v>2015</v>
          </cell>
          <cell r="E2117" t="str">
            <v>FTFY_EARNERS</v>
          </cell>
          <cell r="F2117" t="str">
            <v>L6</v>
          </cell>
          <cell r="G2117" t="str">
            <v>F</v>
          </cell>
          <cell r="H2117" t="str">
            <v>Y25T64</v>
          </cell>
          <cell r="I2117" t="str">
            <v>ILS</v>
          </cell>
          <cell r="J2117">
            <v>145372.28125</v>
          </cell>
          <cell r="K2117" t="str">
            <v>Sample Survey</v>
          </cell>
        </row>
        <row r="2118">
          <cell r="A2118" t="str">
            <v>Israel-L6-F-Y35T44</v>
          </cell>
          <cell r="B2118" t="str">
            <v>ISR</v>
          </cell>
          <cell r="C2118" t="str">
            <v>Israel</v>
          </cell>
          <cell r="D2118" t="str">
            <v>2015</v>
          </cell>
          <cell r="E2118" t="str">
            <v>FTFY_EARNERS</v>
          </cell>
          <cell r="F2118" t="str">
            <v>L6</v>
          </cell>
          <cell r="G2118" t="str">
            <v>F</v>
          </cell>
          <cell r="H2118" t="str">
            <v>Y35T44</v>
          </cell>
          <cell r="I2118" t="str">
            <v>ILS</v>
          </cell>
          <cell r="J2118">
            <v>162686.078125</v>
          </cell>
          <cell r="K2118" t="str">
            <v>Sample Survey</v>
          </cell>
        </row>
        <row r="2119">
          <cell r="A2119" t="str">
            <v>Israel-L6-F-Y45T54</v>
          </cell>
          <cell r="B2119" t="str">
            <v>ISR</v>
          </cell>
          <cell r="C2119" t="str">
            <v>Israel</v>
          </cell>
          <cell r="D2119" t="str">
            <v>2015</v>
          </cell>
          <cell r="E2119" t="str">
            <v>FTFY_EARNERS</v>
          </cell>
          <cell r="F2119" t="str">
            <v>L6</v>
          </cell>
          <cell r="G2119" t="str">
            <v>F</v>
          </cell>
          <cell r="H2119" t="str">
            <v>Y45T54</v>
          </cell>
          <cell r="I2119" t="str">
            <v>ILS</v>
          </cell>
          <cell r="J2119">
            <v>168629.078125</v>
          </cell>
          <cell r="K2119" t="str">
            <v>Sample Survey</v>
          </cell>
        </row>
        <row r="2120">
          <cell r="A2120" t="str">
            <v>Israel-L6-F-Y55T64</v>
          </cell>
          <cell r="B2120" t="str">
            <v>ISR</v>
          </cell>
          <cell r="C2120" t="str">
            <v>Israel</v>
          </cell>
          <cell r="D2120" t="str">
            <v>2015</v>
          </cell>
          <cell r="E2120" t="str">
            <v>FTFY_EARNERS</v>
          </cell>
          <cell r="F2120" t="str">
            <v>L6</v>
          </cell>
          <cell r="G2120" t="str">
            <v>F</v>
          </cell>
          <cell r="H2120" t="str">
            <v>Y55T64</v>
          </cell>
          <cell r="I2120" t="str">
            <v>ILS</v>
          </cell>
          <cell r="J2120">
            <v>193114.046875</v>
          </cell>
          <cell r="K2120" t="str">
            <v>Sample Survey</v>
          </cell>
        </row>
        <row r="2121">
          <cell r="A2121" t="str">
            <v>Israel-L6-M-Y25T34</v>
          </cell>
          <cell r="B2121" t="str">
            <v>ISR</v>
          </cell>
          <cell r="C2121" t="str">
            <v>Israel</v>
          </cell>
          <cell r="D2121" t="str">
            <v>2015</v>
          </cell>
          <cell r="E2121" t="str">
            <v>FTFY_EARNERS</v>
          </cell>
          <cell r="F2121" t="str">
            <v>L6</v>
          </cell>
          <cell r="G2121" t="str">
            <v>M</v>
          </cell>
          <cell r="H2121" t="str">
            <v>Y25T34</v>
          </cell>
          <cell r="I2121" t="str">
            <v>ILS</v>
          </cell>
          <cell r="J2121">
            <v>151409.75</v>
          </cell>
          <cell r="K2121" t="str">
            <v>Sample Survey</v>
          </cell>
        </row>
        <row r="2122">
          <cell r="A2122" t="str">
            <v>Israel-L6-M-Y25T64</v>
          </cell>
          <cell r="B2122" t="str">
            <v>ISR</v>
          </cell>
          <cell r="C2122" t="str">
            <v>Israel</v>
          </cell>
          <cell r="D2122" t="str">
            <v>2015</v>
          </cell>
          <cell r="E2122" t="str">
            <v>FTFY_EARNERS</v>
          </cell>
          <cell r="F2122" t="str">
            <v>L6</v>
          </cell>
          <cell r="G2122" t="str">
            <v>M</v>
          </cell>
          <cell r="H2122" t="str">
            <v>Y25T64</v>
          </cell>
          <cell r="I2122" t="str">
            <v>ILS</v>
          </cell>
          <cell r="J2122">
            <v>220332.71875</v>
          </cell>
          <cell r="K2122" t="str">
            <v>Sample Survey</v>
          </cell>
        </row>
        <row r="2123">
          <cell r="A2123" t="str">
            <v>Israel-L6-M-Y35T44</v>
          </cell>
          <cell r="B2123" t="str">
            <v>ISR</v>
          </cell>
          <cell r="C2123" t="str">
            <v>Israel</v>
          </cell>
          <cell r="D2123" t="str">
            <v>2015</v>
          </cell>
          <cell r="E2123" t="str">
            <v>FTFY_EARNERS</v>
          </cell>
          <cell r="F2123" t="str">
            <v>L6</v>
          </cell>
          <cell r="G2123" t="str">
            <v>M</v>
          </cell>
          <cell r="H2123" t="str">
            <v>Y35T44</v>
          </cell>
          <cell r="I2123" t="str">
            <v>ILS</v>
          </cell>
          <cell r="J2123">
            <v>244207.34375</v>
          </cell>
          <cell r="K2123" t="str">
            <v>Sample Survey</v>
          </cell>
        </row>
        <row r="2124">
          <cell r="A2124" t="str">
            <v>Israel-L6-M-Y45T54</v>
          </cell>
          <cell r="B2124" t="str">
            <v>ISR</v>
          </cell>
          <cell r="C2124" t="str">
            <v>Israel</v>
          </cell>
          <cell r="D2124" t="str">
            <v>2015</v>
          </cell>
          <cell r="E2124" t="str">
            <v>FTFY_EARNERS</v>
          </cell>
          <cell r="F2124" t="str">
            <v>L6</v>
          </cell>
          <cell r="G2124" t="str">
            <v>M</v>
          </cell>
          <cell r="H2124" t="str">
            <v>Y45T54</v>
          </cell>
          <cell r="I2124" t="str">
            <v>ILS</v>
          </cell>
          <cell r="J2124">
            <v>275227.84375</v>
          </cell>
          <cell r="K2124" t="str">
            <v>Sample Survey</v>
          </cell>
        </row>
        <row r="2125">
          <cell r="A2125" t="str">
            <v>Israel-L6-M-Y55T64</v>
          </cell>
          <cell r="B2125" t="str">
            <v>ISR</v>
          </cell>
          <cell r="C2125" t="str">
            <v>Israel</v>
          </cell>
          <cell r="D2125" t="str">
            <v>2015</v>
          </cell>
          <cell r="E2125" t="str">
            <v>FTFY_EARNERS</v>
          </cell>
          <cell r="F2125" t="str">
            <v>L6</v>
          </cell>
          <cell r="G2125" t="str">
            <v>M</v>
          </cell>
          <cell r="H2125" t="str">
            <v>Y55T64</v>
          </cell>
          <cell r="I2125" t="str">
            <v>ILS</v>
          </cell>
          <cell r="J2125">
            <v>248566.8125</v>
          </cell>
          <cell r="K2125" t="str">
            <v>Sample Survey</v>
          </cell>
        </row>
        <row r="2126">
          <cell r="A2126" t="str">
            <v>Israel-L6-T-Y25T34</v>
          </cell>
          <cell r="B2126" t="str">
            <v>ISR</v>
          </cell>
          <cell r="C2126" t="str">
            <v>Israel</v>
          </cell>
          <cell r="D2126" t="str">
            <v>2015</v>
          </cell>
          <cell r="E2126" t="str">
            <v>FTFY_EARNERS</v>
          </cell>
          <cell r="F2126" t="str">
            <v>L6</v>
          </cell>
          <cell r="G2126" t="str">
            <v>T</v>
          </cell>
          <cell r="H2126" t="str">
            <v>Y25T34</v>
          </cell>
          <cell r="I2126" t="str">
            <v>ILS</v>
          </cell>
          <cell r="J2126">
            <v>131060.234375</v>
          </cell>
          <cell r="K2126" t="str">
            <v>Sample Survey</v>
          </cell>
        </row>
        <row r="2127">
          <cell r="A2127" t="str">
            <v>Israel-L6-T-Y25T64</v>
          </cell>
          <cell r="B2127" t="str">
            <v>ISR</v>
          </cell>
          <cell r="C2127" t="str">
            <v>Israel</v>
          </cell>
          <cell r="D2127" t="str">
            <v>2015</v>
          </cell>
          <cell r="E2127" t="str">
            <v>FTFY_EARNERS</v>
          </cell>
          <cell r="F2127" t="str">
            <v>L6</v>
          </cell>
          <cell r="G2127" t="str">
            <v>T</v>
          </cell>
          <cell r="H2127" t="str">
            <v>Y25T64</v>
          </cell>
          <cell r="I2127" t="str">
            <v>ILS</v>
          </cell>
          <cell r="J2127">
            <v>186516.953125</v>
          </cell>
          <cell r="K2127" t="str">
            <v>Sample Survey</v>
          </cell>
        </row>
        <row r="2128">
          <cell r="A2128" t="str">
            <v>Israel-L6-T-Y35T44</v>
          </cell>
          <cell r="B2128" t="str">
            <v>ISR</v>
          </cell>
          <cell r="C2128" t="str">
            <v>Israel</v>
          </cell>
          <cell r="D2128" t="str">
            <v>2015</v>
          </cell>
          <cell r="E2128" t="str">
            <v>FTFY_EARNERS</v>
          </cell>
          <cell r="F2128" t="str">
            <v>L6</v>
          </cell>
          <cell r="G2128" t="str">
            <v>T</v>
          </cell>
          <cell r="H2128" t="str">
            <v>Y35T44</v>
          </cell>
          <cell r="I2128" t="str">
            <v>ILS</v>
          </cell>
          <cell r="J2128">
            <v>210049.859375</v>
          </cell>
          <cell r="K2128" t="str">
            <v>Sample Survey</v>
          </cell>
        </row>
        <row r="2129">
          <cell r="A2129" t="str">
            <v>Israel-L6-T-Y45T54</v>
          </cell>
          <cell r="B2129" t="str">
            <v>ISR</v>
          </cell>
          <cell r="C2129" t="str">
            <v>Israel</v>
          </cell>
          <cell r="D2129" t="str">
            <v>2015</v>
          </cell>
          <cell r="E2129" t="str">
            <v>FTFY_EARNERS</v>
          </cell>
          <cell r="F2129" t="str">
            <v>L6</v>
          </cell>
          <cell r="G2129" t="str">
            <v>T</v>
          </cell>
          <cell r="H2129" t="str">
            <v>Y45T54</v>
          </cell>
          <cell r="I2129" t="str">
            <v>ILS</v>
          </cell>
          <cell r="J2129">
            <v>229041.6875</v>
          </cell>
          <cell r="K2129" t="str">
            <v>Sample Survey</v>
          </cell>
        </row>
        <row r="2130">
          <cell r="A2130" t="str">
            <v>Israel-L6-T-Y55T64</v>
          </cell>
          <cell r="B2130" t="str">
            <v>ISR</v>
          </cell>
          <cell r="C2130" t="str">
            <v>Israel</v>
          </cell>
          <cell r="D2130" t="str">
            <v>2015</v>
          </cell>
          <cell r="E2130" t="str">
            <v>FTFY_EARNERS</v>
          </cell>
          <cell r="F2130" t="str">
            <v>L6</v>
          </cell>
          <cell r="G2130" t="str">
            <v>T</v>
          </cell>
          <cell r="H2130" t="str">
            <v>Y55T64</v>
          </cell>
          <cell r="I2130" t="str">
            <v>ILS</v>
          </cell>
          <cell r="J2130">
            <v>227722.859375</v>
          </cell>
          <cell r="K2130" t="str">
            <v>Sample Survey</v>
          </cell>
        </row>
        <row r="2131">
          <cell r="A2131" t="str">
            <v>Israel-L6T8-F-Y25T34</v>
          </cell>
          <cell r="B2131" t="str">
            <v>ISR</v>
          </cell>
          <cell r="C2131" t="str">
            <v>Israel</v>
          </cell>
          <cell r="D2131" t="str">
            <v>2015</v>
          </cell>
          <cell r="E2131" t="str">
            <v>FTFY_EARNERS</v>
          </cell>
          <cell r="F2131" t="str">
            <v>L6T8</v>
          </cell>
          <cell r="G2131" t="str">
            <v>F</v>
          </cell>
          <cell r="H2131" t="str">
            <v>Y25T34</v>
          </cell>
          <cell r="I2131" t="str">
            <v>ILS</v>
          </cell>
          <cell r="J2131">
            <v>110503.75</v>
          </cell>
          <cell r="K2131" t="str">
            <v>Sample Survey</v>
          </cell>
        </row>
        <row r="2132">
          <cell r="A2132" t="str">
            <v>Israel-L6T8-F-Y25T64</v>
          </cell>
          <cell r="B2132" t="str">
            <v>ISR</v>
          </cell>
          <cell r="C2132" t="str">
            <v>Israel</v>
          </cell>
          <cell r="D2132" t="str">
            <v>2015</v>
          </cell>
          <cell r="E2132" t="str">
            <v>FTFY_EARNERS</v>
          </cell>
          <cell r="F2132" t="str">
            <v>L6T8</v>
          </cell>
          <cell r="G2132" t="str">
            <v>F</v>
          </cell>
          <cell r="H2132" t="str">
            <v>Y25T64</v>
          </cell>
          <cell r="I2132" t="str">
            <v>ILS</v>
          </cell>
          <cell r="J2132">
            <v>168354.203125</v>
          </cell>
          <cell r="K2132" t="str">
            <v>Sample Survey</v>
          </cell>
        </row>
        <row r="2133">
          <cell r="A2133" t="str">
            <v>Israel-L6T8-F-Y35T44</v>
          </cell>
          <cell r="B2133" t="str">
            <v>ISR</v>
          </cell>
          <cell r="C2133" t="str">
            <v>Israel</v>
          </cell>
          <cell r="D2133" t="str">
            <v>2015</v>
          </cell>
          <cell r="E2133" t="str">
            <v>FTFY_EARNERS</v>
          </cell>
          <cell r="F2133" t="str">
            <v>L6T8</v>
          </cell>
          <cell r="G2133" t="str">
            <v>F</v>
          </cell>
          <cell r="H2133" t="str">
            <v>Y35T44</v>
          </cell>
          <cell r="I2133" t="str">
            <v>ILS</v>
          </cell>
          <cell r="J2133">
            <v>205078.203125</v>
          </cell>
          <cell r="K2133" t="str">
            <v>Sample Survey</v>
          </cell>
        </row>
        <row r="2134">
          <cell r="A2134" t="str">
            <v>Israel-L6T8-F-Y45T54</v>
          </cell>
          <cell r="B2134" t="str">
            <v>ISR</v>
          </cell>
          <cell r="C2134" t="str">
            <v>Israel</v>
          </cell>
          <cell r="D2134" t="str">
            <v>2015</v>
          </cell>
          <cell r="E2134" t="str">
            <v>FTFY_EARNERS</v>
          </cell>
          <cell r="F2134" t="str">
            <v>L6T8</v>
          </cell>
          <cell r="G2134" t="str">
            <v>F</v>
          </cell>
          <cell r="H2134" t="str">
            <v>Y45T54</v>
          </cell>
          <cell r="I2134" t="str">
            <v>ILS</v>
          </cell>
          <cell r="J2134">
            <v>184999.609375</v>
          </cell>
          <cell r="K2134" t="str">
            <v>Sample Survey</v>
          </cell>
        </row>
        <row r="2135">
          <cell r="A2135" t="str">
            <v>Israel-L6T8-F-Y55T64</v>
          </cell>
          <cell r="B2135" t="str">
            <v>ISR</v>
          </cell>
          <cell r="C2135" t="str">
            <v>Israel</v>
          </cell>
          <cell r="D2135" t="str">
            <v>2015</v>
          </cell>
          <cell r="E2135" t="str">
            <v>FTFY_EARNERS</v>
          </cell>
          <cell r="F2135" t="str">
            <v>L6T8</v>
          </cell>
          <cell r="G2135" t="str">
            <v>F</v>
          </cell>
          <cell r="H2135" t="str">
            <v>Y55T64</v>
          </cell>
          <cell r="I2135" t="str">
            <v>ILS</v>
          </cell>
          <cell r="J2135">
            <v>214226.6875</v>
          </cell>
          <cell r="K2135" t="str">
            <v>Sample Survey</v>
          </cell>
        </row>
        <row r="2136">
          <cell r="A2136" t="str">
            <v>Israel-L6T8-M-Y25T34</v>
          </cell>
          <cell r="B2136" t="str">
            <v>ISR</v>
          </cell>
          <cell r="C2136" t="str">
            <v>Israel</v>
          </cell>
          <cell r="D2136" t="str">
            <v>2015</v>
          </cell>
          <cell r="E2136" t="str">
            <v>FTFY_EARNERS</v>
          </cell>
          <cell r="F2136" t="str">
            <v>L6T8</v>
          </cell>
          <cell r="G2136" t="str">
            <v>M</v>
          </cell>
          <cell r="H2136" t="str">
            <v>Y25T34</v>
          </cell>
          <cell r="I2136" t="str">
            <v>ILS</v>
          </cell>
          <cell r="J2136">
            <v>158067.53125</v>
          </cell>
          <cell r="K2136" t="str">
            <v>Sample Survey</v>
          </cell>
        </row>
        <row r="2137">
          <cell r="A2137" t="str">
            <v>Israel-L6T8-M-Y25T64</v>
          </cell>
          <cell r="B2137" t="str">
            <v>ISR</v>
          </cell>
          <cell r="C2137" t="str">
            <v>Israel</v>
          </cell>
          <cell r="D2137" t="str">
            <v>2015</v>
          </cell>
          <cell r="E2137" t="str">
            <v>FTFY_EARNERS</v>
          </cell>
          <cell r="F2137" t="str">
            <v>L6T8</v>
          </cell>
          <cell r="G2137" t="str">
            <v>M</v>
          </cell>
          <cell r="H2137" t="str">
            <v>Y25T64</v>
          </cell>
          <cell r="I2137" t="str">
            <v>ILS</v>
          </cell>
          <cell r="J2137">
            <v>241769.578125</v>
          </cell>
          <cell r="K2137" t="str">
            <v>Sample Survey</v>
          </cell>
        </row>
        <row r="2138">
          <cell r="A2138" t="str">
            <v>Israel-L6T8-M-Y35T44</v>
          </cell>
          <cell r="B2138" t="str">
            <v>ISR</v>
          </cell>
          <cell r="C2138" t="str">
            <v>Israel</v>
          </cell>
          <cell r="D2138" t="str">
            <v>2015</v>
          </cell>
          <cell r="E2138" t="str">
            <v>FTFY_EARNERS</v>
          </cell>
          <cell r="F2138" t="str">
            <v>L6T8</v>
          </cell>
          <cell r="G2138" t="str">
            <v>M</v>
          </cell>
          <cell r="H2138" t="str">
            <v>Y35T44</v>
          </cell>
          <cell r="I2138" t="str">
            <v>ILS</v>
          </cell>
          <cell r="J2138">
            <v>252825.640625</v>
          </cell>
          <cell r="K2138" t="str">
            <v>Sample Survey</v>
          </cell>
        </row>
        <row r="2139">
          <cell r="A2139" t="str">
            <v>Israel-L6T8-M-Y45T54</v>
          </cell>
          <cell r="B2139" t="str">
            <v>ISR</v>
          </cell>
          <cell r="C2139" t="str">
            <v>Israel</v>
          </cell>
          <cell r="D2139" t="str">
            <v>2015</v>
          </cell>
          <cell r="E2139" t="str">
            <v>FTFY_EARNERS</v>
          </cell>
          <cell r="F2139" t="str">
            <v>L6T8</v>
          </cell>
          <cell r="G2139" t="str">
            <v>M</v>
          </cell>
          <cell r="H2139" t="str">
            <v>Y45T54</v>
          </cell>
          <cell r="I2139" t="str">
            <v>ILS</v>
          </cell>
          <cell r="J2139">
            <v>295958.4375</v>
          </cell>
          <cell r="K2139" t="str">
            <v>Sample Survey</v>
          </cell>
        </row>
        <row r="2140">
          <cell r="A2140" t="str">
            <v>Israel-L6T8-M-Y55T64</v>
          </cell>
          <cell r="B2140" t="str">
            <v>ISR</v>
          </cell>
          <cell r="C2140" t="str">
            <v>Israel</v>
          </cell>
          <cell r="D2140" t="str">
            <v>2015</v>
          </cell>
          <cell r="E2140" t="str">
            <v>FTFY_EARNERS</v>
          </cell>
          <cell r="F2140" t="str">
            <v>L6T8</v>
          </cell>
          <cell r="G2140" t="str">
            <v>M</v>
          </cell>
          <cell r="H2140" t="str">
            <v>Y55T64</v>
          </cell>
          <cell r="I2140" t="str">
            <v>ILS</v>
          </cell>
          <cell r="J2140">
            <v>277885.25</v>
          </cell>
          <cell r="K2140" t="str">
            <v>Sample Survey</v>
          </cell>
        </row>
        <row r="2141">
          <cell r="A2141" t="str">
            <v>Israel-L6T8-T-Y25T34</v>
          </cell>
          <cell r="B2141" t="str">
            <v>ISR</v>
          </cell>
          <cell r="C2141" t="str">
            <v>Israel</v>
          </cell>
          <cell r="D2141" t="str">
            <v>2015</v>
          </cell>
          <cell r="E2141" t="str">
            <v>FTFY_EARNERS</v>
          </cell>
          <cell r="F2141" t="str">
            <v>L6T8</v>
          </cell>
          <cell r="G2141" t="str">
            <v>T</v>
          </cell>
          <cell r="H2141" t="str">
            <v>Y25T34</v>
          </cell>
          <cell r="I2141" t="str">
            <v>ILS</v>
          </cell>
          <cell r="J2141">
            <v>132803.1875</v>
          </cell>
          <cell r="K2141" t="str">
            <v>Sample Survey</v>
          </cell>
        </row>
        <row r="2142">
          <cell r="A2142" t="str">
            <v>Israel-L6T8-T-Y25T64</v>
          </cell>
          <cell r="B2142" t="str">
            <v>ISR</v>
          </cell>
          <cell r="C2142" t="str">
            <v>Israel</v>
          </cell>
          <cell r="D2142" t="str">
            <v>2015</v>
          </cell>
          <cell r="E2142" t="str">
            <v>FTFY_EARNERS</v>
          </cell>
          <cell r="F2142" t="str">
            <v>L6T8</v>
          </cell>
          <cell r="G2142" t="str">
            <v>T</v>
          </cell>
          <cell r="H2142" t="str">
            <v>Y25T64</v>
          </cell>
          <cell r="I2142" t="str">
            <v>ILS</v>
          </cell>
          <cell r="J2142">
            <v>208299.703125</v>
          </cell>
          <cell r="K2142" t="str">
            <v>Sample Survey</v>
          </cell>
        </row>
        <row r="2143">
          <cell r="A2143" t="str">
            <v>Israel-L6T8-T-Y35T44</v>
          </cell>
          <cell r="B2143" t="str">
            <v>ISR</v>
          </cell>
          <cell r="C2143" t="str">
            <v>Israel</v>
          </cell>
          <cell r="D2143" t="str">
            <v>2015</v>
          </cell>
          <cell r="E2143" t="str">
            <v>FTFY_EARNERS</v>
          </cell>
          <cell r="F2143" t="str">
            <v>L6T8</v>
          </cell>
          <cell r="G2143" t="str">
            <v>T</v>
          </cell>
          <cell r="H2143" t="str">
            <v>Y35T44</v>
          </cell>
          <cell r="I2143" t="str">
            <v>ILS</v>
          </cell>
          <cell r="J2143">
            <v>232650.203125</v>
          </cell>
          <cell r="K2143" t="str">
            <v>Sample Survey</v>
          </cell>
        </row>
        <row r="2144">
          <cell r="A2144" t="str">
            <v>Israel-L6T8-T-Y45T54</v>
          </cell>
          <cell r="B2144" t="str">
            <v>ISR</v>
          </cell>
          <cell r="C2144" t="str">
            <v>Israel</v>
          </cell>
          <cell r="D2144" t="str">
            <v>2015</v>
          </cell>
          <cell r="E2144" t="str">
            <v>FTFY_EARNERS</v>
          </cell>
          <cell r="F2144" t="str">
            <v>L6T8</v>
          </cell>
          <cell r="G2144" t="str">
            <v>T</v>
          </cell>
          <cell r="H2144" t="str">
            <v>Y45T54</v>
          </cell>
          <cell r="I2144" t="str">
            <v>ILS</v>
          </cell>
          <cell r="J2144">
            <v>245398.421875</v>
          </cell>
          <cell r="K2144" t="str">
            <v>Sample Survey</v>
          </cell>
        </row>
        <row r="2145">
          <cell r="A2145" t="str">
            <v>Israel-L6T8-T-Y55T64</v>
          </cell>
          <cell r="B2145" t="str">
            <v>ISR</v>
          </cell>
          <cell r="C2145" t="str">
            <v>Israel</v>
          </cell>
          <cell r="D2145" t="str">
            <v>2015</v>
          </cell>
          <cell r="E2145" t="str">
            <v>FTFY_EARNERS</v>
          </cell>
          <cell r="F2145" t="str">
            <v>L6T8</v>
          </cell>
          <cell r="G2145" t="str">
            <v>T</v>
          </cell>
          <cell r="H2145" t="str">
            <v>Y55T64</v>
          </cell>
          <cell r="I2145" t="str">
            <v>ILS</v>
          </cell>
          <cell r="J2145">
            <v>253859.53125</v>
          </cell>
          <cell r="K2145" t="str">
            <v>Sample Survey</v>
          </cell>
        </row>
        <row r="2146">
          <cell r="A2146" t="str">
            <v>Israel-L7T8-F-Y25T34</v>
          </cell>
          <cell r="B2146" t="str">
            <v>ISR</v>
          </cell>
          <cell r="C2146" t="str">
            <v>Israel</v>
          </cell>
          <cell r="D2146" t="str">
            <v>2015</v>
          </cell>
          <cell r="E2146" t="str">
            <v>FTFY_EARNERS</v>
          </cell>
          <cell r="F2146" t="str">
            <v>L7T8</v>
          </cell>
          <cell r="G2146" t="str">
            <v>F</v>
          </cell>
          <cell r="H2146" t="str">
            <v>Y25T34</v>
          </cell>
          <cell r="I2146" t="str">
            <v>ILS</v>
          </cell>
          <cell r="J2146">
            <v>107220.59375</v>
          </cell>
          <cell r="K2146" t="str">
            <v>Sample Survey</v>
          </cell>
        </row>
        <row r="2147">
          <cell r="A2147" t="str">
            <v>Israel-L7T8-F-Y25T64</v>
          </cell>
          <cell r="B2147" t="str">
            <v>ISR</v>
          </cell>
          <cell r="C2147" t="str">
            <v>Israel</v>
          </cell>
          <cell r="D2147" t="str">
            <v>2015</v>
          </cell>
          <cell r="E2147" t="str">
            <v>FTFY_EARNERS</v>
          </cell>
          <cell r="F2147" t="str">
            <v>L7T8</v>
          </cell>
          <cell r="G2147" t="str">
            <v>F</v>
          </cell>
          <cell r="H2147" t="str">
            <v>Y25T64</v>
          </cell>
          <cell r="I2147" t="str">
            <v>ILS</v>
          </cell>
          <cell r="J2147">
            <v>205288.28125</v>
          </cell>
          <cell r="K2147" t="str">
            <v>Sample Survey</v>
          </cell>
        </row>
        <row r="2148">
          <cell r="A2148" t="str">
            <v>Israel-L7T8-F-Y35T44</v>
          </cell>
          <cell r="B2148" t="str">
            <v>ISR</v>
          </cell>
          <cell r="C2148" t="str">
            <v>Israel</v>
          </cell>
          <cell r="D2148" t="str">
            <v>2015</v>
          </cell>
          <cell r="E2148" t="str">
            <v>FTFY_EARNERS</v>
          </cell>
          <cell r="F2148" t="str">
            <v>L7T8</v>
          </cell>
          <cell r="G2148" t="str">
            <v>F</v>
          </cell>
          <cell r="H2148" t="str">
            <v>Y35T44</v>
          </cell>
          <cell r="I2148" t="str">
            <v>ILS</v>
          </cell>
          <cell r="J2148">
            <v>277936.09375</v>
          </cell>
          <cell r="K2148" t="str">
            <v>Sample Survey</v>
          </cell>
        </row>
        <row r="2149">
          <cell r="A2149" t="str">
            <v>Israel-L7T8-F-Y45T54</v>
          </cell>
          <cell r="B2149" t="str">
            <v>ISR</v>
          </cell>
          <cell r="C2149" t="str">
            <v>Israel</v>
          </cell>
          <cell r="D2149" t="str">
            <v>2015</v>
          </cell>
          <cell r="E2149" t="str">
            <v>FTFY_EARNERS</v>
          </cell>
          <cell r="F2149" t="str">
            <v>L7T8</v>
          </cell>
          <cell r="G2149" t="str">
            <v>F</v>
          </cell>
          <cell r="H2149" t="str">
            <v>Y45T54</v>
          </cell>
          <cell r="I2149" t="str">
            <v>ILS</v>
          </cell>
          <cell r="J2149">
            <v>201143.609375</v>
          </cell>
          <cell r="K2149" t="str">
            <v>Sample Survey</v>
          </cell>
        </row>
        <row r="2150">
          <cell r="A2150" t="str">
            <v>Israel-L7T8-F-Y55T64</v>
          </cell>
          <cell r="B2150" t="str">
            <v>ISR</v>
          </cell>
          <cell r="C2150" t="str">
            <v>Israel</v>
          </cell>
          <cell r="D2150" t="str">
            <v>2015</v>
          </cell>
          <cell r="E2150" t="str">
            <v>FTFY_EARNERS</v>
          </cell>
          <cell r="F2150" t="str">
            <v>L7T8</v>
          </cell>
          <cell r="G2150" t="str">
            <v>F</v>
          </cell>
          <cell r="H2150" t="str">
            <v>Y55T64</v>
          </cell>
          <cell r="I2150" t="str">
            <v>ILS</v>
          </cell>
          <cell r="J2150">
            <v>233224.171875</v>
          </cell>
          <cell r="K2150" t="str">
            <v>Sample Survey</v>
          </cell>
        </row>
        <row r="2151">
          <cell r="A2151" t="str">
            <v>Israel-L7T8-M-Y25T34</v>
          </cell>
          <cell r="B2151" t="str">
            <v>ISR</v>
          </cell>
          <cell r="C2151" t="str">
            <v>Israel</v>
          </cell>
          <cell r="D2151" t="str">
            <v>2015</v>
          </cell>
          <cell r="E2151" t="str">
            <v>FTFY_EARNERS</v>
          </cell>
          <cell r="F2151" t="str">
            <v>L7T8</v>
          </cell>
          <cell r="G2151" t="str">
            <v>M</v>
          </cell>
          <cell r="H2151" t="str">
            <v>Y25T34</v>
          </cell>
          <cell r="I2151" t="str">
            <v>ILS</v>
          </cell>
          <cell r="J2151">
            <v>182089.203125</v>
          </cell>
          <cell r="K2151" t="str">
            <v>Sample Survey</v>
          </cell>
        </row>
        <row r="2152">
          <cell r="A2152" t="str">
            <v>Israel-L7T8-M-Y25T64</v>
          </cell>
          <cell r="B2152" t="str">
            <v>ISR</v>
          </cell>
          <cell r="C2152" t="str">
            <v>Israel</v>
          </cell>
          <cell r="D2152" t="str">
            <v>2015</v>
          </cell>
          <cell r="E2152" t="str">
            <v>FTFY_EARNERS</v>
          </cell>
          <cell r="F2152" t="str">
            <v>L7T8</v>
          </cell>
          <cell r="G2152" t="str">
            <v>M</v>
          </cell>
          <cell r="H2152" t="str">
            <v>Y25T64</v>
          </cell>
          <cell r="I2152" t="str">
            <v>ILS</v>
          </cell>
          <cell r="J2152">
            <v>278027.25</v>
          </cell>
          <cell r="K2152" t="str">
            <v>Sample Survey</v>
          </cell>
        </row>
        <row r="2153">
          <cell r="A2153" t="str">
            <v>Israel-L7T8-M-Y35T44</v>
          </cell>
          <cell r="B2153" t="str">
            <v>ISR</v>
          </cell>
          <cell r="C2153" t="str">
            <v>Israel</v>
          </cell>
          <cell r="D2153" t="str">
            <v>2015</v>
          </cell>
          <cell r="E2153" t="str">
            <v>FTFY_EARNERS</v>
          </cell>
          <cell r="F2153" t="str">
            <v>L7T8</v>
          </cell>
          <cell r="G2153" t="str">
            <v>M</v>
          </cell>
          <cell r="H2153" t="str">
            <v>Y35T44</v>
          </cell>
          <cell r="I2153" t="str">
            <v>ILS</v>
          </cell>
          <cell r="J2153">
            <v>268242.625</v>
          </cell>
          <cell r="K2153" t="str">
            <v>Sample Survey</v>
          </cell>
        </row>
        <row r="2154">
          <cell r="A2154" t="str">
            <v>Israel-L7T8-M-Y45T54</v>
          </cell>
          <cell r="B2154" t="str">
            <v>ISR</v>
          </cell>
          <cell r="C2154" t="str">
            <v>Israel</v>
          </cell>
          <cell r="D2154" t="str">
            <v>2015</v>
          </cell>
          <cell r="E2154" t="str">
            <v>FTFY_EARNERS</v>
          </cell>
          <cell r="F2154" t="str">
            <v>L7T8</v>
          </cell>
          <cell r="G2154" t="str">
            <v>M</v>
          </cell>
          <cell r="H2154" t="str">
            <v>Y45T54</v>
          </cell>
          <cell r="I2154" t="str">
            <v>ILS</v>
          </cell>
          <cell r="J2154">
            <v>320655.875</v>
          </cell>
          <cell r="K2154" t="str">
            <v>Sample Survey</v>
          </cell>
        </row>
        <row r="2155">
          <cell r="A2155" t="str">
            <v>Israel-L7T8-M-Y55T64</v>
          </cell>
          <cell r="B2155" t="str">
            <v>ISR</v>
          </cell>
          <cell r="C2155" t="str">
            <v>Israel</v>
          </cell>
          <cell r="D2155" t="str">
            <v>2015</v>
          </cell>
          <cell r="E2155" t="str">
            <v>FTFY_EARNERS</v>
          </cell>
          <cell r="F2155" t="str">
            <v>L7T8</v>
          </cell>
          <cell r="G2155" t="str">
            <v>M</v>
          </cell>
          <cell r="H2155" t="str">
            <v>Y55T64</v>
          </cell>
          <cell r="I2155" t="str">
            <v>ILS</v>
          </cell>
          <cell r="J2155">
            <v>304595.8125</v>
          </cell>
          <cell r="K2155" t="str">
            <v>Sample Survey</v>
          </cell>
        </row>
        <row r="2156">
          <cell r="A2156" t="str">
            <v>Israel-L7T8-T-Y25T34</v>
          </cell>
          <cell r="B2156" t="str">
            <v>ISR</v>
          </cell>
          <cell r="C2156" t="str">
            <v>Israel</v>
          </cell>
          <cell r="D2156" t="str">
            <v>2015</v>
          </cell>
          <cell r="E2156" t="str">
            <v>FTFY_EARNERS</v>
          </cell>
          <cell r="F2156" t="str">
            <v>L7T8</v>
          </cell>
          <cell r="G2156" t="str">
            <v>T</v>
          </cell>
          <cell r="H2156" t="str">
            <v>Y25T34</v>
          </cell>
          <cell r="I2156" t="str">
            <v>ILS</v>
          </cell>
          <cell r="J2156">
            <v>138133.671875</v>
          </cell>
          <cell r="K2156" t="str">
            <v>Sample Survey</v>
          </cell>
        </row>
        <row r="2157">
          <cell r="A2157" t="str">
            <v>Israel-L7T8-T-Y25T64</v>
          </cell>
          <cell r="B2157" t="str">
            <v>ISR</v>
          </cell>
          <cell r="C2157" t="str">
            <v>Israel</v>
          </cell>
          <cell r="D2157" t="str">
            <v>2015</v>
          </cell>
          <cell r="E2157" t="str">
            <v>FTFY_EARNERS</v>
          </cell>
          <cell r="F2157" t="str">
            <v>L7T8</v>
          </cell>
          <cell r="G2157" t="str">
            <v>T</v>
          </cell>
          <cell r="H2157" t="str">
            <v>Y25T64</v>
          </cell>
          <cell r="I2157" t="str">
            <v>ILS</v>
          </cell>
          <cell r="J2157">
            <v>244290.9375</v>
          </cell>
          <cell r="K2157" t="str">
            <v>Sample Survey</v>
          </cell>
        </row>
        <row r="2158">
          <cell r="A2158" t="str">
            <v>Israel-L7T8-T-Y35T44</v>
          </cell>
          <cell r="B2158" t="str">
            <v>ISR</v>
          </cell>
          <cell r="C2158" t="str">
            <v>Israel</v>
          </cell>
          <cell r="D2158" t="str">
            <v>2015</v>
          </cell>
          <cell r="E2158" t="str">
            <v>FTFY_EARNERS</v>
          </cell>
          <cell r="F2158" t="str">
            <v>L7T8</v>
          </cell>
          <cell r="G2158" t="str">
            <v>T</v>
          </cell>
          <cell r="H2158" t="str">
            <v>Y35T44</v>
          </cell>
          <cell r="I2158" t="str">
            <v>ILS</v>
          </cell>
          <cell r="J2158">
            <v>272398.96875</v>
          </cell>
          <cell r="K2158" t="str">
            <v>Sample Survey</v>
          </cell>
        </row>
        <row r="2159">
          <cell r="A2159" t="str">
            <v>Israel-L7T8-T-Y45T54</v>
          </cell>
          <cell r="B2159" t="str">
            <v>ISR</v>
          </cell>
          <cell r="C2159" t="str">
            <v>Israel</v>
          </cell>
          <cell r="D2159" t="str">
            <v>2015</v>
          </cell>
          <cell r="E2159" t="str">
            <v>FTFY_EARNERS</v>
          </cell>
          <cell r="F2159" t="str">
            <v>L7T8</v>
          </cell>
          <cell r="G2159" t="str">
            <v>T</v>
          </cell>
          <cell r="H2159" t="str">
            <v>Y45T54</v>
          </cell>
          <cell r="I2159" t="str">
            <v>ILS</v>
          </cell>
          <cell r="J2159">
            <v>263273.625</v>
          </cell>
          <cell r="K2159" t="str">
            <v>Sample Survey</v>
          </cell>
        </row>
        <row r="2160">
          <cell r="A2160" t="str">
            <v>Israel-L7T8-T-Y55T64</v>
          </cell>
          <cell r="B2160" t="str">
            <v>ISR</v>
          </cell>
          <cell r="C2160" t="str">
            <v>Israel</v>
          </cell>
          <cell r="D2160" t="str">
            <v>2015</v>
          </cell>
          <cell r="E2160" t="str">
            <v>FTFY_EARNERS</v>
          </cell>
          <cell r="F2160" t="str">
            <v>L7T8</v>
          </cell>
          <cell r="G2160" t="str">
            <v>T</v>
          </cell>
          <cell r="H2160" t="str">
            <v>Y55T64</v>
          </cell>
          <cell r="I2160" t="str">
            <v>ILS</v>
          </cell>
          <cell r="J2160">
            <v>277560.125</v>
          </cell>
          <cell r="K2160" t="str">
            <v>Sample Survey</v>
          </cell>
        </row>
        <row r="2161">
          <cell r="A2161" t="str">
            <v>Italy-L3-F-Y25T34</v>
          </cell>
          <cell r="B2161" t="str">
            <v>ITA</v>
          </cell>
          <cell r="C2161" t="str">
            <v>Italy</v>
          </cell>
          <cell r="D2161" t="str">
            <v>2013</v>
          </cell>
          <cell r="E2161" t="str">
            <v>FTFY_EARNERS</v>
          </cell>
          <cell r="F2161" t="str">
            <v>L3</v>
          </cell>
          <cell r="G2161" t="str">
            <v>F</v>
          </cell>
          <cell r="H2161" t="str">
            <v>Y25T34</v>
          </cell>
          <cell r="I2161" t="str">
            <v>EUR</v>
          </cell>
          <cell r="J2161">
            <v>20868.109375</v>
          </cell>
          <cell r="K2161" t="str">
            <v>Sample survey matched with tax and other registers and integrated with some microsimulation, mainly in order to reconstruct gross incomes</v>
          </cell>
        </row>
        <row r="2162">
          <cell r="A2162" t="str">
            <v>Italy-L3-F-Y25T64</v>
          </cell>
          <cell r="B2162" t="str">
            <v>ITA</v>
          </cell>
          <cell r="C2162" t="str">
            <v>Italy</v>
          </cell>
          <cell r="D2162" t="str">
            <v>2013</v>
          </cell>
          <cell r="E2162" t="str">
            <v>FTFY_EARNERS</v>
          </cell>
          <cell r="F2162" t="str">
            <v>L3</v>
          </cell>
          <cell r="G2162" t="str">
            <v>F</v>
          </cell>
          <cell r="H2162" t="str">
            <v>Y25T64</v>
          </cell>
          <cell r="I2162" t="str">
            <v>EUR</v>
          </cell>
          <cell r="J2162">
            <v>26228.583984375</v>
          </cell>
          <cell r="K2162" t="str">
            <v>Sample survey matched with tax and other registers and integrated with some microsimulation, mainly in order to reconstruct gross incomes</v>
          </cell>
        </row>
        <row r="2163">
          <cell r="A2163" t="str">
            <v>Italy-L3-F-Y35T44</v>
          </cell>
          <cell r="B2163" t="str">
            <v>ITA</v>
          </cell>
          <cell r="C2163" t="str">
            <v>Italy</v>
          </cell>
          <cell r="D2163" t="str">
            <v>2013</v>
          </cell>
          <cell r="E2163" t="str">
            <v>FTFY_EARNERS</v>
          </cell>
          <cell r="F2163" t="str">
            <v>L3</v>
          </cell>
          <cell r="G2163" t="str">
            <v>F</v>
          </cell>
          <cell r="H2163" t="str">
            <v>Y35T44</v>
          </cell>
          <cell r="I2163" t="str">
            <v>EUR</v>
          </cell>
          <cell r="J2163">
            <v>25680.35546875</v>
          </cell>
          <cell r="K2163" t="str">
            <v>Sample survey matched with tax and other registers and integrated with some microsimulation, mainly in order to reconstruct gross incomes</v>
          </cell>
        </row>
        <row r="2164">
          <cell r="A2164" t="str">
            <v>Italy-L3-F-Y45T54</v>
          </cell>
          <cell r="B2164" t="str">
            <v>ITA</v>
          </cell>
          <cell r="C2164" t="str">
            <v>Italy</v>
          </cell>
          <cell r="D2164" t="str">
            <v>2013</v>
          </cell>
          <cell r="E2164" t="str">
            <v>FTFY_EARNERS</v>
          </cell>
          <cell r="F2164" t="str">
            <v>L3</v>
          </cell>
          <cell r="G2164" t="str">
            <v>F</v>
          </cell>
          <cell r="H2164" t="str">
            <v>Y45T54</v>
          </cell>
          <cell r="I2164" t="str">
            <v>EUR</v>
          </cell>
          <cell r="J2164">
            <v>28262.9609375</v>
          </cell>
          <cell r="K2164" t="str">
            <v>Sample survey matched with tax and other registers and integrated with some microsimulation, mainly in order to reconstruct gross incomes</v>
          </cell>
        </row>
        <row r="2165">
          <cell r="A2165" t="str">
            <v>Italy-L3-F-Y55T64</v>
          </cell>
          <cell r="B2165" t="str">
            <v>ITA</v>
          </cell>
          <cell r="C2165" t="str">
            <v>Italy</v>
          </cell>
          <cell r="D2165" t="str">
            <v>2013</v>
          </cell>
          <cell r="E2165" t="str">
            <v>FTFY_EARNERS</v>
          </cell>
          <cell r="F2165" t="str">
            <v>L3</v>
          </cell>
          <cell r="G2165" t="str">
            <v>F</v>
          </cell>
          <cell r="H2165" t="str">
            <v>Y55T64</v>
          </cell>
          <cell r="I2165" t="str">
            <v>EUR</v>
          </cell>
          <cell r="J2165">
            <v>29983.92578125</v>
          </cell>
          <cell r="K2165" t="str">
            <v>Sample survey matched with tax and other registers and integrated with some microsimulation, mainly in order to reconstruct gross incomes</v>
          </cell>
        </row>
        <row r="2166">
          <cell r="A2166" t="str">
            <v>Italy-L3-M-Y25T34</v>
          </cell>
          <cell r="B2166" t="str">
            <v>ITA</v>
          </cell>
          <cell r="C2166" t="str">
            <v>Italy</v>
          </cell>
          <cell r="D2166" t="str">
            <v>2013</v>
          </cell>
          <cell r="E2166" t="str">
            <v>FTFY_EARNERS</v>
          </cell>
          <cell r="F2166" t="str">
            <v>L3</v>
          </cell>
          <cell r="G2166" t="str">
            <v>M</v>
          </cell>
          <cell r="H2166" t="str">
            <v>Y25T34</v>
          </cell>
          <cell r="I2166" t="str">
            <v>EUR</v>
          </cell>
          <cell r="J2166">
            <v>25273.115234375</v>
          </cell>
          <cell r="K2166" t="str">
            <v>Sample survey matched with tax and other registers and integrated with some microsimulation, mainly in order to reconstruct gross incomes</v>
          </cell>
        </row>
        <row r="2167">
          <cell r="A2167" t="str">
            <v>Italy-L3-M-Y25T64</v>
          </cell>
          <cell r="B2167" t="str">
            <v>ITA</v>
          </cell>
          <cell r="C2167" t="str">
            <v>Italy</v>
          </cell>
          <cell r="D2167" t="str">
            <v>2013</v>
          </cell>
          <cell r="E2167" t="str">
            <v>FTFY_EARNERS</v>
          </cell>
          <cell r="F2167" t="str">
            <v>L3</v>
          </cell>
          <cell r="G2167" t="str">
            <v>M</v>
          </cell>
          <cell r="H2167" t="str">
            <v>Y25T64</v>
          </cell>
          <cell r="I2167" t="str">
            <v>EUR</v>
          </cell>
          <cell r="J2167">
            <v>32750.74609375</v>
          </cell>
          <cell r="K2167" t="str">
            <v>Sample survey matched with tax and other registers and integrated with some microsimulation, mainly in order to reconstruct gross incomes</v>
          </cell>
        </row>
        <row r="2168">
          <cell r="A2168" t="str">
            <v>Italy-L3-M-Y35T44</v>
          </cell>
          <cell r="B2168" t="str">
            <v>ITA</v>
          </cell>
          <cell r="C2168" t="str">
            <v>Italy</v>
          </cell>
          <cell r="D2168" t="str">
            <v>2013</v>
          </cell>
          <cell r="E2168" t="str">
            <v>FTFY_EARNERS</v>
          </cell>
          <cell r="F2168" t="str">
            <v>L3</v>
          </cell>
          <cell r="G2168" t="str">
            <v>M</v>
          </cell>
          <cell r="H2168" t="str">
            <v>Y35T44</v>
          </cell>
          <cell r="I2168" t="str">
            <v>EUR</v>
          </cell>
          <cell r="J2168">
            <v>31466.560546875</v>
          </cell>
          <cell r="K2168" t="str">
            <v>Sample survey matched with tax and other registers and integrated with some microsimulation, mainly in order to reconstruct gross incomes</v>
          </cell>
        </row>
        <row r="2169">
          <cell r="A2169" t="str">
            <v>Italy-L3-M-Y45T54</v>
          </cell>
          <cell r="B2169" t="str">
            <v>ITA</v>
          </cell>
          <cell r="C2169" t="str">
            <v>Italy</v>
          </cell>
          <cell r="D2169" t="str">
            <v>2013</v>
          </cell>
          <cell r="E2169" t="str">
            <v>FTFY_EARNERS</v>
          </cell>
          <cell r="F2169" t="str">
            <v>L3</v>
          </cell>
          <cell r="G2169" t="str">
            <v>M</v>
          </cell>
          <cell r="H2169" t="str">
            <v>Y45T54</v>
          </cell>
          <cell r="I2169" t="str">
            <v>EUR</v>
          </cell>
          <cell r="J2169">
            <v>36833.3671875</v>
          </cell>
          <cell r="K2169" t="str">
            <v>Sample survey matched with tax and other registers and integrated with some microsimulation, mainly in order to reconstruct gross incomes</v>
          </cell>
        </row>
        <row r="2170">
          <cell r="A2170" t="str">
            <v>Italy-L3-M-Y55T64</v>
          </cell>
          <cell r="B2170" t="str">
            <v>ITA</v>
          </cell>
          <cell r="C2170" t="str">
            <v>Italy</v>
          </cell>
          <cell r="D2170" t="str">
            <v>2013</v>
          </cell>
          <cell r="E2170" t="str">
            <v>FTFY_EARNERS</v>
          </cell>
          <cell r="F2170" t="str">
            <v>L3</v>
          </cell>
          <cell r="G2170" t="str">
            <v>M</v>
          </cell>
          <cell r="H2170" t="str">
            <v>Y55T64</v>
          </cell>
          <cell r="I2170" t="str">
            <v>EUR</v>
          </cell>
          <cell r="J2170">
            <v>37583.640625</v>
          </cell>
          <cell r="K2170" t="str">
            <v>Sample survey matched with tax and other registers and integrated with some microsimulation, mainly in order to reconstruct gross incomes</v>
          </cell>
        </row>
        <row r="2171">
          <cell r="A2171" t="str">
            <v>Italy-L3-T-Y25T34</v>
          </cell>
          <cell r="B2171" t="str">
            <v>ITA</v>
          </cell>
          <cell r="C2171" t="str">
            <v>Italy</v>
          </cell>
          <cell r="D2171" t="str">
            <v>2013</v>
          </cell>
          <cell r="E2171" t="str">
            <v>FTFY_EARNERS</v>
          </cell>
          <cell r="F2171" t="str">
            <v>L3</v>
          </cell>
          <cell r="G2171" t="str">
            <v>T</v>
          </cell>
          <cell r="H2171" t="str">
            <v>Y25T34</v>
          </cell>
          <cell r="I2171" t="str">
            <v>EUR</v>
          </cell>
          <cell r="J2171">
            <v>23586.091796875</v>
          </cell>
          <cell r="K2171" t="str">
            <v>Sample survey matched with tax and other registers and integrated with some microsimulation, mainly in order to reconstruct gross incomes</v>
          </cell>
        </row>
        <row r="2172">
          <cell r="A2172" t="str">
            <v>Italy-L3-T-Y25T64</v>
          </cell>
          <cell r="B2172" t="str">
            <v>ITA</v>
          </cell>
          <cell r="C2172" t="str">
            <v>Italy</v>
          </cell>
          <cell r="D2172" t="str">
            <v>2013</v>
          </cell>
          <cell r="E2172" t="str">
            <v>FTFY_EARNERS</v>
          </cell>
          <cell r="F2172" t="str">
            <v>L3</v>
          </cell>
          <cell r="G2172" t="str">
            <v>T</v>
          </cell>
          <cell r="H2172" t="str">
            <v>Y25T64</v>
          </cell>
          <cell r="I2172" t="str">
            <v>EUR</v>
          </cell>
          <cell r="J2172">
            <v>30245.259765625</v>
          </cell>
          <cell r="K2172" t="str">
            <v>Sample survey matched with tax and other registers and integrated with some microsimulation, mainly in order to reconstruct gross incomes</v>
          </cell>
        </row>
        <row r="2173">
          <cell r="A2173" t="str">
            <v>Italy-L3-T-Y35T44</v>
          </cell>
          <cell r="B2173" t="str">
            <v>ITA</v>
          </cell>
          <cell r="C2173" t="str">
            <v>Italy</v>
          </cell>
          <cell r="D2173" t="str">
            <v>2013</v>
          </cell>
          <cell r="E2173" t="str">
            <v>FTFY_EARNERS</v>
          </cell>
          <cell r="F2173" t="str">
            <v>L3</v>
          </cell>
          <cell r="G2173" t="str">
            <v>T</v>
          </cell>
          <cell r="H2173" t="str">
            <v>Y35T44</v>
          </cell>
          <cell r="I2173" t="str">
            <v>EUR</v>
          </cell>
          <cell r="J2173">
            <v>29389.21875</v>
          </cell>
          <cell r="K2173" t="str">
            <v>Sample survey matched with tax and other registers and integrated with some microsimulation, mainly in order to reconstruct gross incomes</v>
          </cell>
        </row>
        <row r="2174">
          <cell r="A2174" t="str">
            <v>Italy-L3-T-Y45T54</v>
          </cell>
          <cell r="B2174" t="str">
            <v>ITA</v>
          </cell>
          <cell r="C2174" t="str">
            <v>Italy</v>
          </cell>
          <cell r="D2174" t="str">
            <v>2013</v>
          </cell>
          <cell r="E2174" t="str">
            <v>FTFY_EARNERS</v>
          </cell>
          <cell r="F2174" t="str">
            <v>L3</v>
          </cell>
          <cell r="G2174" t="str">
            <v>T</v>
          </cell>
          <cell r="H2174" t="str">
            <v>Y45T54</v>
          </cell>
          <cell r="I2174" t="str">
            <v>EUR</v>
          </cell>
          <cell r="J2174">
            <v>33344.54296875</v>
          </cell>
          <cell r="K2174" t="str">
            <v>Sample survey matched with tax and other registers and integrated with some microsimulation, mainly in order to reconstruct gross incomes</v>
          </cell>
        </row>
        <row r="2175">
          <cell r="A2175" t="str">
            <v>Italy-L3-T-Y55T64</v>
          </cell>
          <cell r="B2175" t="str">
            <v>ITA</v>
          </cell>
          <cell r="C2175" t="str">
            <v>Italy</v>
          </cell>
          <cell r="D2175" t="str">
            <v>2013</v>
          </cell>
          <cell r="E2175" t="str">
            <v>FTFY_EARNERS</v>
          </cell>
          <cell r="F2175" t="str">
            <v>L3</v>
          </cell>
          <cell r="G2175" t="str">
            <v>T</v>
          </cell>
          <cell r="H2175" t="str">
            <v>Y55T64</v>
          </cell>
          <cell r="I2175" t="str">
            <v>EUR</v>
          </cell>
          <cell r="J2175">
            <v>34615.46875</v>
          </cell>
          <cell r="K2175" t="str">
            <v>Sample survey matched with tax and other registers and integrated with some microsimulation, mainly in order to reconstruct gross incomes</v>
          </cell>
        </row>
        <row r="2176">
          <cell r="A2176" t="str">
            <v>Italy-L3T5-F-Y25T34</v>
          </cell>
          <cell r="B2176" t="str">
            <v>ITA</v>
          </cell>
          <cell r="C2176" t="str">
            <v>Italy</v>
          </cell>
          <cell r="D2176" t="str">
            <v>2013</v>
          </cell>
          <cell r="E2176" t="str">
            <v>FTFY_EARNERS</v>
          </cell>
          <cell r="F2176" t="str">
            <v>L3T5</v>
          </cell>
          <cell r="G2176" t="str">
            <v>F</v>
          </cell>
          <cell r="H2176" t="str">
            <v>Y25T34</v>
          </cell>
          <cell r="I2176" t="str">
            <v>EUR</v>
          </cell>
          <cell r="J2176">
            <v>20868.109375</v>
          </cell>
          <cell r="K2176" t="str">
            <v>Sample survey matched with tax and other registers and integrated with some microsimulation, mainly in order to reconstruct gross incomes</v>
          </cell>
        </row>
        <row r="2177">
          <cell r="A2177" t="str">
            <v>Italy-L3T5-F-Y25T64</v>
          </cell>
          <cell r="B2177" t="str">
            <v>ITA</v>
          </cell>
          <cell r="C2177" t="str">
            <v>Italy</v>
          </cell>
          <cell r="D2177" t="str">
            <v>2013</v>
          </cell>
          <cell r="E2177" t="str">
            <v>FTFY_EARNERS</v>
          </cell>
          <cell r="F2177" t="str">
            <v>L3T5</v>
          </cell>
          <cell r="G2177" t="str">
            <v>F</v>
          </cell>
          <cell r="H2177" t="str">
            <v>Y25T64</v>
          </cell>
          <cell r="I2177" t="str">
            <v>EUR</v>
          </cell>
          <cell r="J2177">
            <v>26228.583984375</v>
          </cell>
          <cell r="K2177" t="str">
            <v>Sample survey matched with tax and other registers and integrated with some microsimulation, mainly in order to reconstruct gross incomes</v>
          </cell>
        </row>
        <row r="2178">
          <cell r="A2178" t="str">
            <v>Italy-L3T5-F-Y35T44</v>
          </cell>
          <cell r="B2178" t="str">
            <v>ITA</v>
          </cell>
          <cell r="C2178" t="str">
            <v>Italy</v>
          </cell>
          <cell r="D2178" t="str">
            <v>2013</v>
          </cell>
          <cell r="E2178" t="str">
            <v>FTFY_EARNERS</v>
          </cell>
          <cell r="F2178" t="str">
            <v>L3T5</v>
          </cell>
          <cell r="G2178" t="str">
            <v>F</v>
          </cell>
          <cell r="H2178" t="str">
            <v>Y35T44</v>
          </cell>
          <cell r="I2178" t="str">
            <v>EUR</v>
          </cell>
          <cell r="J2178">
            <v>25680.35546875</v>
          </cell>
          <cell r="K2178" t="str">
            <v>Sample survey matched with tax and other registers and integrated with some microsimulation, mainly in order to reconstruct gross incomes</v>
          </cell>
        </row>
        <row r="2179">
          <cell r="A2179" t="str">
            <v>Italy-L3T5-F-Y45T54</v>
          </cell>
          <cell r="B2179" t="str">
            <v>ITA</v>
          </cell>
          <cell r="C2179" t="str">
            <v>Italy</v>
          </cell>
          <cell r="D2179" t="str">
            <v>2013</v>
          </cell>
          <cell r="E2179" t="str">
            <v>FTFY_EARNERS</v>
          </cell>
          <cell r="F2179" t="str">
            <v>L3T5</v>
          </cell>
          <cell r="G2179" t="str">
            <v>F</v>
          </cell>
          <cell r="H2179" t="str">
            <v>Y45T54</v>
          </cell>
          <cell r="I2179" t="str">
            <v>EUR</v>
          </cell>
          <cell r="J2179">
            <v>28262.9609375</v>
          </cell>
          <cell r="K2179" t="str">
            <v>Sample survey matched with tax and other registers and integrated with some microsimulation, mainly in order to reconstruct gross incomes</v>
          </cell>
        </row>
        <row r="2180">
          <cell r="A2180" t="str">
            <v>Italy-L3T5-F-Y55T64</v>
          </cell>
          <cell r="B2180" t="str">
            <v>ITA</v>
          </cell>
          <cell r="C2180" t="str">
            <v>Italy</v>
          </cell>
          <cell r="D2180" t="str">
            <v>2013</v>
          </cell>
          <cell r="E2180" t="str">
            <v>FTFY_EARNERS</v>
          </cell>
          <cell r="F2180" t="str">
            <v>L3T5</v>
          </cell>
          <cell r="G2180" t="str">
            <v>F</v>
          </cell>
          <cell r="H2180" t="str">
            <v>Y55T64</v>
          </cell>
          <cell r="I2180" t="str">
            <v>EUR</v>
          </cell>
          <cell r="J2180">
            <v>29983.92578125</v>
          </cell>
          <cell r="K2180" t="str">
            <v>Sample survey matched with tax and other registers and integrated with some microsimulation, mainly in order to reconstruct gross incomes</v>
          </cell>
        </row>
        <row r="2181">
          <cell r="A2181" t="str">
            <v>Italy-L3T5-M-Y25T34</v>
          </cell>
          <cell r="B2181" t="str">
            <v>ITA</v>
          </cell>
          <cell r="C2181" t="str">
            <v>Italy</v>
          </cell>
          <cell r="D2181" t="str">
            <v>2013</v>
          </cell>
          <cell r="E2181" t="str">
            <v>FTFY_EARNERS</v>
          </cell>
          <cell r="F2181" t="str">
            <v>L3T5</v>
          </cell>
          <cell r="G2181" t="str">
            <v>M</v>
          </cell>
          <cell r="H2181" t="str">
            <v>Y25T34</v>
          </cell>
          <cell r="I2181" t="str">
            <v>EUR</v>
          </cell>
          <cell r="J2181">
            <v>25273.115234375</v>
          </cell>
          <cell r="K2181" t="str">
            <v>Sample survey matched with tax and other registers and integrated with some microsimulation, mainly in order to reconstruct gross incomes</v>
          </cell>
        </row>
        <row r="2182">
          <cell r="A2182" t="str">
            <v>Italy-L3T5-M-Y25T64</v>
          </cell>
          <cell r="B2182" t="str">
            <v>ITA</v>
          </cell>
          <cell r="C2182" t="str">
            <v>Italy</v>
          </cell>
          <cell r="D2182" t="str">
            <v>2013</v>
          </cell>
          <cell r="E2182" t="str">
            <v>FTFY_EARNERS</v>
          </cell>
          <cell r="F2182" t="str">
            <v>L3T5</v>
          </cell>
          <cell r="G2182" t="str">
            <v>M</v>
          </cell>
          <cell r="H2182" t="str">
            <v>Y25T64</v>
          </cell>
          <cell r="I2182" t="str">
            <v>EUR</v>
          </cell>
          <cell r="J2182">
            <v>32750.74609375</v>
          </cell>
          <cell r="K2182" t="str">
            <v>Sample survey matched with tax and other registers and integrated with some microsimulation, mainly in order to reconstruct gross incomes</v>
          </cell>
        </row>
        <row r="2183">
          <cell r="A2183" t="str">
            <v>Italy-L3T5-M-Y35T44</v>
          </cell>
          <cell r="B2183" t="str">
            <v>ITA</v>
          </cell>
          <cell r="C2183" t="str">
            <v>Italy</v>
          </cell>
          <cell r="D2183" t="str">
            <v>2013</v>
          </cell>
          <cell r="E2183" t="str">
            <v>FTFY_EARNERS</v>
          </cell>
          <cell r="F2183" t="str">
            <v>L3T5</v>
          </cell>
          <cell r="G2183" t="str">
            <v>M</v>
          </cell>
          <cell r="H2183" t="str">
            <v>Y35T44</v>
          </cell>
          <cell r="I2183" t="str">
            <v>EUR</v>
          </cell>
          <cell r="J2183">
            <v>31466.560546875</v>
          </cell>
          <cell r="K2183" t="str">
            <v>Sample survey matched with tax and other registers and integrated with some microsimulation, mainly in order to reconstruct gross incomes</v>
          </cell>
        </row>
        <row r="2184">
          <cell r="A2184" t="str">
            <v>Italy-L3T5-M-Y45T54</v>
          </cell>
          <cell r="B2184" t="str">
            <v>ITA</v>
          </cell>
          <cell r="C2184" t="str">
            <v>Italy</v>
          </cell>
          <cell r="D2184" t="str">
            <v>2013</v>
          </cell>
          <cell r="E2184" t="str">
            <v>FTFY_EARNERS</v>
          </cell>
          <cell r="F2184" t="str">
            <v>L3T5</v>
          </cell>
          <cell r="G2184" t="str">
            <v>M</v>
          </cell>
          <cell r="H2184" t="str">
            <v>Y45T54</v>
          </cell>
          <cell r="I2184" t="str">
            <v>EUR</v>
          </cell>
          <cell r="J2184">
            <v>36833.3671875</v>
          </cell>
          <cell r="K2184" t="str">
            <v>Sample survey matched with tax and other registers and integrated with some microsimulation, mainly in order to reconstruct gross incomes</v>
          </cell>
        </row>
        <row r="2185">
          <cell r="A2185" t="str">
            <v>Italy-L3T5-M-Y55T64</v>
          </cell>
          <cell r="B2185" t="str">
            <v>ITA</v>
          </cell>
          <cell r="C2185" t="str">
            <v>Italy</v>
          </cell>
          <cell r="D2185" t="str">
            <v>2013</v>
          </cell>
          <cell r="E2185" t="str">
            <v>FTFY_EARNERS</v>
          </cell>
          <cell r="F2185" t="str">
            <v>L3T5</v>
          </cell>
          <cell r="G2185" t="str">
            <v>M</v>
          </cell>
          <cell r="H2185" t="str">
            <v>Y55T64</v>
          </cell>
          <cell r="I2185" t="str">
            <v>EUR</v>
          </cell>
          <cell r="J2185">
            <v>37583.640625</v>
          </cell>
          <cell r="K2185" t="str">
            <v>Sample survey matched with tax and other registers and integrated with some microsimulation, mainly in order to reconstruct gross incomes</v>
          </cell>
        </row>
        <row r="2186">
          <cell r="A2186" t="str">
            <v>Italy-L3T5-T-Y25T34</v>
          </cell>
          <cell r="B2186" t="str">
            <v>ITA</v>
          </cell>
          <cell r="C2186" t="str">
            <v>Italy</v>
          </cell>
          <cell r="D2186" t="str">
            <v>2013</v>
          </cell>
          <cell r="E2186" t="str">
            <v>FTFY_EARNERS</v>
          </cell>
          <cell r="F2186" t="str">
            <v>L3T5</v>
          </cell>
          <cell r="G2186" t="str">
            <v>T</v>
          </cell>
          <cell r="H2186" t="str">
            <v>Y25T34</v>
          </cell>
          <cell r="I2186" t="str">
            <v>EUR</v>
          </cell>
          <cell r="J2186">
            <v>23586.091796875</v>
          </cell>
          <cell r="K2186" t="str">
            <v>Sample survey matched with tax and other registers and integrated with some microsimulation, mainly in order to reconstruct gross incomes</v>
          </cell>
        </row>
        <row r="2187">
          <cell r="A2187" t="str">
            <v>Italy-L3T5-T-Y25T64</v>
          </cell>
          <cell r="B2187" t="str">
            <v>ITA</v>
          </cell>
          <cell r="C2187" t="str">
            <v>Italy</v>
          </cell>
          <cell r="D2187" t="str">
            <v>2013</v>
          </cell>
          <cell r="E2187" t="str">
            <v>FTFY_EARNERS</v>
          </cell>
          <cell r="F2187" t="str">
            <v>L3T5</v>
          </cell>
          <cell r="G2187" t="str">
            <v>T</v>
          </cell>
          <cell r="H2187" t="str">
            <v>Y25T64</v>
          </cell>
          <cell r="I2187" t="str">
            <v>EUR</v>
          </cell>
          <cell r="J2187">
            <v>30245.259765625</v>
          </cell>
          <cell r="K2187" t="str">
            <v>Sample survey matched with tax and other registers and integrated with some microsimulation, mainly in order to reconstruct gross incomes</v>
          </cell>
        </row>
        <row r="2188">
          <cell r="A2188" t="str">
            <v>Italy-L3T5-T-Y35T44</v>
          </cell>
          <cell r="B2188" t="str">
            <v>ITA</v>
          </cell>
          <cell r="C2188" t="str">
            <v>Italy</v>
          </cell>
          <cell r="D2188" t="str">
            <v>2013</v>
          </cell>
          <cell r="E2188" t="str">
            <v>FTFY_EARNERS</v>
          </cell>
          <cell r="F2188" t="str">
            <v>L3T5</v>
          </cell>
          <cell r="G2188" t="str">
            <v>T</v>
          </cell>
          <cell r="H2188" t="str">
            <v>Y35T44</v>
          </cell>
          <cell r="I2188" t="str">
            <v>EUR</v>
          </cell>
          <cell r="J2188">
            <v>29389.21875</v>
          </cell>
          <cell r="K2188" t="str">
            <v>Sample survey matched with tax and other registers and integrated with some microsimulation, mainly in order to reconstruct gross incomes</v>
          </cell>
        </row>
        <row r="2189">
          <cell r="A2189" t="str">
            <v>Italy-L3T5-T-Y45T54</v>
          </cell>
          <cell r="B2189" t="str">
            <v>ITA</v>
          </cell>
          <cell r="C2189" t="str">
            <v>Italy</v>
          </cell>
          <cell r="D2189" t="str">
            <v>2013</v>
          </cell>
          <cell r="E2189" t="str">
            <v>FTFY_EARNERS</v>
          </cell>
          <cell r="F2189" t="str">
            <v>L3T5</v>
          </cell>
          <cell r="G2189" t="str">
            <v>T</v>
          </cell>
          <cell r="H2189" t="str">
            <v>Y45T54</v>
          </cell>
          <cell r="I2189" t="str">
            <v>EUR</v>
          </cell>
          <cell r="J2189">
            <v>33344.54296875</v>
          </cell>
          <cell r="K2189" t="str">
            <v>Sample survey matched with tax and other registers and integrated with some microsimulation, mainly in order to reconstruct gross incomes</v>
          </cell>
        </row>
        <row r="2190">
          <cell r="A2190" t="str">
            <v>Italy-L3T5-T-Y55T64</v>
          </cell>
          <cell r="B2190" t="str">
            <v>ITA</v>
          </cell>
          <cell r="C2190" t="str">
            <v>Italy</v>
          </cell>
          <cell r="D2190" t="str">
            <v>2013</v>
          </cell>
          <cell r="E2190" t="str">
            <v>FTFY_EARNERS</v>
          </cell>
          <cell r="F2190" t="str">
            <v>L3T5</v>
          </cell>
          <cell r="G2190" t="str">
            <v>T</v>
          </cell>
          <cell r="H2190" t="str">
            <v>Y55T64</v>
          </cell>
          <cell r="I2190" t="str">
            <v>EUR</v>
          </cell>
          <cell r="J2190">
            <v>34615.46875</v>
          </cell>
          <cell r="K2190" t="str">
            <v>Sample survey matched with tax and other registers and integrated with some microsimulation, mainly in order to reconstruct gross incomes</v>
          </cell>
        </row>
        <row r="2191">
          <cell r="A2191" t="str">
            <v>Italy-L4-F-Y25T34</v>
          </cell>
          <cell r="B2191" t="str">
            <v>ITA</v>
          </cell>
          <cell r="C2191" t="str">
            <v>Italy</v>
          </cell>
          <cell r="D2191" t="str">
            <v>2013</v>
          </cell>
          <cell r="E2191" t="str">
            <v>FTFY_EARNERS</v>
          </cell>
          <cell r="F2191" t="str">
            <v>L4</v>
          </cell>
          <cell r="G2191" t="str">
            <v>F</v>
          </cell>
          <cell r="H2191" t="str">
            <v>Y25T34</v>
          </cell>
          <cell r="I2191" t="str">
            <v>EUR</v>
          </cell>
          <cell r="J2191" t="str">
            <v>m</v>
          </cell>
          <cell r="K2191" t="str">
            <v>Sample survey matched with tax and other registers and integrated with some microsimulation, mainly in order to reconstruct gross incomes</v>
          </cell>
        </row>
        <row r="2192">
          <cell r="A2192" t="str">
            <v>Italy-L4-F-Y25T64</v>
          </cell>
          <cell r="B2192" t="str">
            <v>ITA</v>
          </cell>
          <cell r="C2192" t="str">
            <v>Italy</v>
          </cell>
          <cell r="D2192" t="str">
            <v>2013</v>
          </cell>
          <cell r="E2192" t="str">
            <v>FTFY_EARNERS</v>
          </cell>
          <cell r="F2192" t="str">
            <v>L4</v>
          </cell>
          <cell r="G2192" t="str">
            <v>F</v>
          </cell>
          <cell r="H2192" t="str">
            <v>Y25T64</v>
          </cell>
          <cell r="I2192" t="str">
            <v>EUR</v>
          </cell>
          <cell r="J2192" t="str">
            <v>m</v>
          </cell>
          <cell r="K2192" t="str">
            <v>Sample survey matched with tax and other registers and integrated with some microsimulation, mainly in order to reconstruct gross incomes</v>
          </cell>
        </row>
        <row r="2193">
          <cell r="A2193" t="str">
            <v>Italy-L4-F-Y35T44</v>
          </cell>
          <cell r="B2193" t="str">
            <v>ITA</v>
          </cell>
          <cell r="C2193" t="str">
            <v>Italy</v>
          </cell>
          <cell r="D2193" t="str">
            <v>2013</v>
          </cell>
          <cell r="E2193" t="str">
            <v>FTFY_EARNERS</v>
          </cell>
          <cell r="F2193" t="str">
            <v>L4</v>
          </cell>
          <cell r="G2193" t="str">
            <v>F</v>
          </cell>
          <cell r="H2193" t="str">
            <v>Y35T44</v>
          </cell>
          <cell r="I2193" t="str">
            <v>EUR</v>
          </cell>
          <cell r="J2193" t="str">
            <v>m</v>
          </cell>
          <cell r="K2193" t="str">
            <v>Sample survey matched with tax and other registers and integrated with some microsimulation, mainly in order to reconstruct gross incomes</v>
          </cell>
        </row>
        <row r="2194">
          <cell r="A2194" t="str">
            <v>Italy-L4-F-Y45T54</v>
          </cell>
          <cell r="B2194" t="str">
            <v>ITA</v>
          </cell>
          <cell r="C2194" t="str">
            <v>Italy</v>
          </cell>
          <cell r="D2194" t="str">
            <v>2013</v>
          </cell>
          <cell r="E2194" t="str">
            <v>FTFY_EARNERS</v>
          </cell>
          <cell r="F2194" t="str">
            <v>L4</v>
          </cell>
          <cell r="G2194" t="str">
            <v>F</v>
          </cell>
          <cell r="H2194" t="str">
            <v>Y45T54</v>
          </cell>
          <cell r="I2194" t="str">
            <v>EUR</v>
          </cell>
          <cell r="J2194" t="str">
            <v>m</v>
          </cell>
          <cell r="K2194" t="str">
            <v>Sample survey matched with tax and other registers and integrated with some microsimulation, mainly in order to reconstruct gross incomes</v>
          </cell>
        </row>
        <row r="2195">
          <cell r="A2195" t="str">
            <v>Italy-L4-F-Y55T64</v>
          </cell>
          <cell r="B2195" t="str">
            <v>ITA</v>
          </cell>
          <cell r="C2195" t="str">
            <v>Italy</v>
          </cell>
          <cell r="D2195" t="str">
            <v>2013</v>
          </cell>
          <cell r="E2195" t="str">
            <v>FTFY_EARNERS</v>
          </cell>
          <cell r="F2195" t="str">
            <v>L4</v>
          </cell>
          <cell r="G2195" t="str">
            <v>F</v>
          </cell>
          <cell r="H2195" t="str">
            <v>Y55T64</v>
          </cell>
          <cell r="I2195" t="str">
            <v>EUR</v>
          </cell>
          <cell r="J2195" t="str">
            <v>m</v>
          </cell>
          <cell r="K2195" t="str">
            <v>Sample survey matched with tax and other registers and integrated with some microsimulation, mainly in order to reconstruct gross incomes</v>
          </cell>
        </row>
        <row r="2196">
          <cell r="A2196" t="str">
            <v>Italy-L4-M-Y25T34</v>
          </cell>
          <cell r="B2196" t="str">
            <v>ITA</v>
          </cell>
          <cell r="C2196" t="str">
            <v>Italy</v>
          </cell>
          <cell r="D2196" t="str">
            <v>2013</v>
          </cell>
          <cell r="E2196" t="str">
            <v>FTFY_EARNERS</v>
          </cell>
          <cell r="F2196" t="str">
            <v>L4</v>
          </cell>
          <cell r="G2196" t="str">
            <v>M</v>
          </cell>
          <cell r="H2196" t="str">
            <v>Y25T34</v>
          </cell>
          <cell r="I2196" t="str">
            <v>EUR</v>
          </cell>
          <cell r="J2196" t="str">
            <v>m</v>
          </cell>
          <cell r="K2196" t="str">
            <v>Sample survey matched with tax and other registers and integrated with some microsimulation, mainly in order to reconstruct gross incomes</v>
          </cell>
        </row>
        <row r="2197">
          <cell r="A2197" t="str">
            <v>Italy-L4-M-Y25T64</v>
          </cell>
          <cell r="B2197" t="str">
            <v>ITA</v>
          </cell>
          <cell r="C2197" t="str">
            <v>Italy</v>
          </cell>
          <cell r="D2197" t="str">
            <v>2013</v>
          </cell>
          <cell r="E2197" t="str">
            <v>FTFY_EARNERS</v>
          </cell>
          <cell r="F2197" t="str">
            <v>L4</v>
          </cell>
          <cell r="G2197" t="str">
            <v>M</v>
          </cell>
          <cell r="H2197" t="str">
            <v>Y25T64</v>
          </cell>
          <cell r="I2197" t="str">
            <v>EUR</v>
          </cell>
          <cell r="J2197" t="str">
            <v>m</v>
          </cell>
          <cell r="K2197" t="str">
            <v>Sample survey matched with tax and other registers and integrated with some microsimulation, mainly in order to reconstruct gross incomes</v>
          </cell>
        </row>
        <row r="2198">
          <cell r="A2198" t="str">
            <v>Italy-L4-M-Y35T44</v>
          </cell>
          <cell r="B2198" t="str">
            <v>ITA</v>
          </cell>
          <cell r="C2198" t="str">
            <v>Italy</v>
          </cell>
          <cell r="D2198" t="str">
            <v>2013</v>
          </cell>
          <cell r="E2198" t="str">
            <v>FTFY_EARNERS</v>
          </cell>
          <cell r="F2198" t="str">
            <v>L4</v>
          </cell>
          <cell r="G2198" t="str">
            <v>M</v>
          </cell>
          <cell r="H2198" t="str">
            <v>Y35T44</v>
          </cell>
          <cell r="I2198" t="str">
            <v>EUR</v>
          </cell>
          <cell r="J2198" t="str">
            <v>m</v>
          </cell>
          <cell r="K2198" t="str">
            <v>Sample survey matched with tax and other registers and integrated with some microsimulation, mainly in order to reconstruct gross incomes</v>
          </cell>
        </row>
        <row r="2199">
          <cell r="A2199" t="str">
            <v>Italy-L4-M-Y45T54</v>
          </cell>
          <cell r="B2199" t="str">
            <v>ITA</v>
          </cell>
          <cell r="C2199" t="str">
            <v>Italy</v>
          </cell>
          <cell r="D2199" t="str">
            <v>2013</v>
          </cell>
          <cell r="E2199" t="str">
            <v>FTFY_EARNERS</v>
          </cell>
          <cell r="F2199" t="str">
            <v>L4</v>
          </cell>
          <cell r="G2199" t="str">
            <v>M</v>
          </cell>
          <cell r="H2199" t="str">
            <v>Y45T54</v>
          </cell>
          <cell r="I2199" t="str">
            <v>EUR</v>
          </cell>
          <cell r="J2199" t="str">
            <v>m</v>
          </cell>
          <cell r="K2199" t="str">
            <v>Sample survey matched with tax and other registers and integrated with some microsimulation, mainly in order to reconstruct gross incomes</v>
          </cell>
        </row>
        <row r="2200">
          <cell r="A2200" t="str">
            <v>Italy-L4-M-Y55T64</v>
          </cell>
          <cell r="B2200" t="str">
            <v>ITA</v>
          </cell>
          <cell r="C2200" t="str">
            <v>Italy</v>
          </cell>
          <cell r="D2200" t="str">
            <v>2013</v>
          </cell>
          <cell r="E2200" t="str">
            <v>FTFY_EARNERS</v>
          </cell>
          <cell r="F2200" t="str">
            <v>L4</v>
          </cell>
          <cell r="G2200" t="str">
            <v>M</v>
          </cell>
          <cell r="H2200" t="str">
            <v>Y55T64</v>
          </cell>
          <cell r="I2200" t="str">
            <v>EUR</v>
          </cell>
          <cell r="J2200" t="str">
            <v>m</v>
          </cell>
          <cell r="K2200" t="str">
            <v>Sample survey matched with tax and other registers and integrated with some microsimulation, mainly in order to reconstruct gross incomes</v>
          </cell>
        </row>
        <row r="2201">
          <cell r="A2201" t="str">
            <v>Italy-L4-T-Y25T34</v>
          </cell>
          <cell r="B2201" t="str">
            <v>ITA</v>
          </cell>
          <cell r="C2201" t="str">
            <v>Italy</v>
          </cell>
          <cell r="D2201" t="str">
            <v>2013</v>
          </cell>
          <cell r="E2201" t="str">
            <v>FTFY_EARNERS</v>
          </cell>
          <cell r="F2201" t="str">
            <v>L4</v>
          </cell>
          <cell r="G2201" t="str">
            <v>T</v>
          </cell>
          <cell r="H2201" t="str">
            <v>Y25T34</v>
          </cell>
          <cell r="I2201" t="str">
            <v>EUR</v>
          </cell>
          <cell r="J2201" t="str">
            <v>m</v>
          </cell>
          <cell r="K2201" t="str">
            <v>Sample survey matched with tax and other registers and integrated with some microsimulation, mainly in order to reconstruct gross incomes</v>
          </cell>
        </row>
        <row r="2202">
          <cell r="A2202" t="str">
            <v>Italy-L4-T-Y25T64</v>
          </cell>
          <cell r="B2202" t="str">
            <v>ITA</v>
          </cell>
          <cell r="C2202" t="str">
            <v>Italy</v>
          </cell>
          <cell r="D2202" t="str">
            <v>2013</v>
          </cell>
          <cell r="E2202" t="str">
            <v>FTFY_EARNERS</v>
          </cell>
          <cell r="F2202" t="str">
            <v>L4</v>
          </cell>
          <cell r="G2202" t="str">
            <v>T</v>
          </cell>
          <cell r="H2202" t="str">
            <v>Y25T64</v>
          </cell>
          <cell r="I2202" t="str">
            <v>EUR</v>
          </cell>
          <cell r="J2202" t="str">
            <v>m</v>
          </cell>
          <cell r="K2202" t="str">
            <v>Sample survey matched with tax and other registers and integrated with some microsimulation, mainly in order to reconstruct gross incomes</v>
          </cell>
        </row>
        <row r="2203">
          <cell r="A2203" t="str">
            <v>Italy-L4-T-Y35T44</v>
          </cell>
          <cell r="B2203" t="str">
            <v>ITA</v>
          </cell>
          <cell r="C2203" t="str">
            <v>Italy</v>
          </cell>
          <cell r="D2203" t="str">
            <v>2013</v>
          </cell>
          <cell r="E2203" t="str">
            <v>FTFY_EARNERS</v>
          </cell>
          <cell r="F2203" t="str">
            <v>L4</v>
          </cell>
          <cell r="G2203" t="str">
            <v>T</v>
          </cell>
          <cell r="H2203" t="str">
            <v>Y35T44</v>
          </cell>
          <cell r="I2203" t="str">
            <v>EUR</v>
          </cell>
          <cell r="J2203" t="str">
            <v>m</v>
          </cell>
          <cell r="K2203" t="str">
            <v>Sample survey matched with tax and other registers and integrated with some microsimulation, mainly in order to reconstruct gross incomes</v>
          </cell>
        </row>
        <row r="2204">
          <cell r="A2204" t="str">
            <v>Italy-L4-T-Y45T54</v>
          </cell>
          <cell r="B2204" t="str">
            <v>ITA</v>
          </cell>
          <cell r="C2204" t="str">
            <v>Italy</v>
          </cell>
          <cell r="D2204" t="str">
            <v>2013</v>
          </cell>
          <cell r="E2204" t="str">
            <v>FTFY_EARNERS</v>
          </cell>
          <cell r="F2204" t="str">
            <v>L4</v>
          </cell>
          <cell r="G2204" t="str">
            <v>T</v>
          </cell>
          <cell r="H2204" t="str">
            <v>Y45T54</v>
          </cell>
          <cell r="I2204" t="str">
            <v>EUR</v>
          </cell>
          <cell r="J2204" t="str">
            <v>m</v>
          </cell>
          <cell r="K2204" t="str">
            <v>Sample survey matched with tax and other registers and integrated with some microsimulation, mainly in order to reconstruct gross incomes</v>
          </cell>
        </row>
        <row r="2205">
          <cell r="A2205" t="str">
            <v>Italy-L4-T-Y55T64</v>
          </cell>
          <cell r="B2205" t="str">
            <v>ITA</v>
          </cell>
          <cell r="C2205" t="str">
            <v>Italy</v>
          </cell>
          <cell r="D2205" t="str">
            <v>2013</v>
          </cell>
          <cell r="E2205" t="str">
            <v>FTFY_EARNERS</v>
          </cell>
          <cell r="F2205" t="str">
            <v>L4</v>
          </cell>
          <cell r="G2205" t="str">
            <v>T</v>
          </cell>
          <cell r="H2205" t="str">
            <v>Y55T64</v>
          </cell>
          <cell r="I2205" t="str">
            <v>EUR</v>
          </cell>
          <cell r="J2205" t="str">
            <v>m</v>
          </cell>
          <cell r="K2205" t="str">
            <v>Sample survey matched with tax and other registers and integrated with some microsimulation, mainly in order to reconstruct gross incomes</v>
          </cell>
        </row>
        <row r="2206">
          <cell r="A2206" t="str">
            <v>Italy-L5-F-Y25T34</v>
          </cell>
          <cell r="B2206" t="str">
            <v>ITA</v>
          </cell>
          <cell r="C2206" t="str">
            <v>Italy</v>
          </cell>
          <cell r="D2206" t="str">
            <v>2013</v>
          </cell>
          <cell r="E2206" t="str">
            <v>FTFY_EARNERS</v>
          </cell>
          <cell r="F2206" t="str">
            <v>L5</v>
          </cell>
          <cell r="G2206" t="str">
            <v>F</v>
          </cell>
          <cell r="H2206" t="str">
            <v>Y25T34</v>
          </cell>
          <cell r="I2206" t="str">
            <v>EUR</v>
          </cell>
          <cell r="J2206" t="str">
            <v>m</v>
          </cell>
          <cell r="K2206" t="str">
            <v>Sample survey matched with tax and other registers and integrated with some microsimulation, mainly in order to reconstruct gross incomes</v>
          </cell>
        </row>
        <row r="2207">
          <cell r="A2207" t="str">
            <v>Italy-L5-F-Y25T64</v>
          </cell>
          <cell r="B2207" t="str">
            <v>ITA</v>
          </cell>
          <cell r="C2207" t="str">
            <v>Italy</v>
          </cell>
          <cell r="D2207" t="str">
            <v>2013</v>
          </cell>
          <cell r="E2207" t="str">
            <v>FTFY_EARNERS</v>
          </cell>
          <cell r="F2207" t="str">
            <v>L5</v>
          </cell>
          <cell r="G2207" t="str">
            <v>F</v>
          </cell>
          <cell r="H2207" t="str">
            <v>Y25T64</v>
          </cell>
          <cell r="I2207" t="str">
            <v>EUR</v>
          </cell>
          <cell r="J2207" t="str">
            <v>m</v>
          </cell>
          <cell r="K2207" t="str">
            <v>Sample survey matched with tax and other registers and integrated with some microsimulation, mainly in order to reconstruct gross incomes</v>
          </cell>
        </row>
        <row r="2208">
          <cell r="A2208" t="str">
            <v>Italy-L5-F-Y35T44</v>
          </cell>
          <cell r="B2208" t="str">
            <v>ITA</v>
          </cell>
          <cell r="C2208" t="str">
            <v>Italy</v>
          </cell>
          <cell r="D2208" t="str">
            <v>2013</v>
          </cell>
          <cell r="E2208" t="str">
            <v>FTFY_EARNERS</v>
          </cell>
          <cell r="F2208" t="str">
            <v>L5</v>
          </cell>
          <cell r="G2208" t="str">
            <v>F</v>
          </cell>
          <cell r="H2208" t="str">
            <v>Y35T44</v>
          </cell>
          <cell r="I2208" t="str">
            <v>EUR</v>
          </cell>
          <cell r="J2208" t="str">
            <v>m</v>
          </cell>
          <cell r="K2208" t="str">
            <v>Sample survey matched with tax and other registers and integrated with some microsimulation, mainly in order to reconstruct gross incomes</v>
          </cell>
        </row>
        <row r="2209">
          <cell r="A2209" t="str">
            <v>Italy-L5-F-Y45T54</v>
          </cell>
          <cell r="B2209" t="str">
            <v>ITA</v>
          </cell>
          <cell r="C2209" t="str">
            <v>Italy</v>
          </cell>
          <cell r="D2209" t="str">
            <v>2013</v>
          </cell>
          <cell r="E2209" t="str">
            <v>FTFY_EARNERS</v>
          </cell>
          <cell r="F2209" t="str">
            <v>L5</v>
          </cell>
          <cell r="G2209" t="str">
            <v>F</v>
          </cell>
          <cell r="H2209" t="str">
            <v>Y45T54</v>
          </cell>
          <cell r="I2209" t="str">
            <v>EUR</v>
          </cell>
          <cell r="J2209" t="str">
            <v>m</v>
          </cell>
          <cell r="K2209" t="str">
            <v>Sample survey matched with tax and other registers and integrated with some microsimulation, mainly in order to reconstruct gross incomes</v>
          </cell>
        </row>
        <row r="2210">
          <cell r="A2210" t="str">
            <v>Italy-L5-F-Y55T64</v>
          </cell>
          <cell r="B2210" t="str">
            <v>ITA</v>
          </cell>
          <cell r="C2210" t="str">
            <v>Italy</v>
          </cell>
          <cell r="D2210" t="str">
            <v>2013</v>
          </cell>
          <cell r="E2210" t="str">
            <v>FTFY_EARNERS</v>
          </cell>
          <cell r="F2210" t="str">
            <v>L5</v>
          </cell>
          <cell r="G2210" t="str">
            <v>F</v>
          </cell>
          <cell r="H2210" t="str">
            <v>Y55T64</v>
          </cell>
          <cell r="I2210" t="str">
            <v>EUR</v>
          </cell>
          <cell r="J2210" t="str">
            <v>m</v>
          </cell>
          <cell r="K2210" t="str">
            <v>Sample survey matched with tax and other registers and integrated with some microsimulation, mainly in order to reconstruct gross incomes</v>
          </cell>
        </row>
        <row r="2211">
          <cell r="A2211" t="str">
            <v>Italy-L5-M-Y25T34</v>
          </cell>
          <cell r="B2211" t="str">
            <v>ITA</v>
          </cell>
          <cell r="C2211" t="str">
            <v>Italy</v>
          </cell>
          <cell r="D2211" t="str">
            <v>2013</v>
          </cell>
          <cell r="E2211" t="str">
            <v>FTFY_EARNERS</v>
          </cell>
          <cell r="F2211" t="str">
            <v>L5</v>
          </cell>
          <cell r="G2211" t="str">
            <v>M</v>
          </cell>
          <cell r="H2211" t="str">
            <v>Y25T34</v>
          </cell>
          <cell r="I2211" t="str">
            <v>EUR</v>
          </cell>
          <cell r="J2211" t="str">
            <v>m</v>
          </cell>
          <cell r="K2211" t="str">
            <v>Sample survey matched with tax and other registers and integrated with some microsimulation, mainly in order to reconstruct gross incomes</v>
          </cell>
        </row>
        <row r="2212">
          <cell r="A2212" t="str">
            <v>Italy-L5-M-Y25T64</v>
          </cell>
          <cell r="B2212" t="str">
            <v>ITA</v>
          </cell>
          <cell r="C2212" t="str">
            <v>Italy</v>
          </cell>
          <cell r="D2212" t="str">
            <v>2013</v>
          </cell>
          <cell r="E2212" t="str">
            <v>FTFY_EARNERS</v>
          </cell>
          <cell r="F2212" t="str">
            <v>L5</v>
          </cell>
          <cell r="G2212" t="str">
            <v>M</v>
          </cell>
          <cell r="H2212" t="str">
            <v>Y25T64</v>
          </cell>
          <cell r="I2212" t="str">
            <v>EUR</v>
          </cell>
          <cell r="J2212" t="str">
            <v>m</v>
          </cell>
          <cell r="K2212" t="str">
            <v>Sample survey matched with tax and other registers and integrated with some microsimulation, mainly in order to reconstruct gross incomes</v>
          </cell>
        </row>
        <row r="2213">
          <cell r="A2213" t="str">
            <v>Italy-L5-M-Y35T44</v>
          </cell>
          <cell r="B2213" t="str">
            <v>ITA</v>
          </cell>
          <cell r="C2213" t="str">
            <v>Italy</v>
          </cell>
          <cell r="D2213" t="str">
            <v>2013</v>
          </cell>
          <cell r="E2213" t="str">
            <v>FTFY_EARNERS</v>
          </cell>
          <cell r="F2213" t="str">
            <v>L5</v>
          </cell>
          <cell r="G2213" t="str">
            <v>M</v>
          </cell>
          <cell r="H2213" t="str">
            <v>Y35T44</v>
          </cell>
          <cell r="I2213" t="str">
            <v>EUR</v>
          </cell>
          <cell r="J2213" t="str">
            <v>m</v>
          </cell>
          <cell r="K2213" t="str">
            <v>Sample survey matched with tax and other registers and integrated with some microsimulation, mainly in order to reconstruct gross incomes</v>
          </cell>
        </row>
        <row r="2214">
          <cell r="A2214" t="str">
            <v>Italy-L5-M-Y45T54</v>
          </cell>
          <cell r="B2214" t="str">
            <v>ITA</v>
          </cell>
          <cell r="C2214" t="str">
            <v>Italy</v>
          </cell>
          <cell r="D2214" t="str">
            <v>2013</v>
          </cell>
          <cell r="E2214" t="str">
            <v>FTFY_EARNERS</v>
          </cell>
          <cell r="F2214" t="str">
            <v>L5</v>
          </cell>
          <cell r="G2214" t="str">
            <v>M</v>
          </cell>
          <cell r="H2214" t="str">
            <v>Y45T54</v>
          </cell>
          <cell r="I2214" t="str">
            <v>EUR</v>
          </cell>
          <cell r="J2214" t="str">
            <v>m</v>
          </cell>
          <cell r="K2214" t="str">
            <v>Sample survey matched with tax and other registers and integrated with some microsimulation, mainly in order to reconstruct gross incomes</v>
          </cell>
        </row>
        <row r="2215">
          <cell r="A2215" t="str">
            <v>Italy-L5-M-Y55T64</v>
          </cell>
          <cell r="B2215" t="str">
            <v>ITA</v>
          </cell>
          <cell r="C2215" t="str">
            <v>Italy</v>
          </cell>
          <cell r="D2215" t="str">
            <v>2013</v>
          </cell>
          <cell r="E2215" t="str">
            <v>FTFY_EARNERS</v>
          </cell>
          <cell r="F2215" t="str">
            <v>L5</v>
          </cell>
          <cell r="G2215" t="str">
            <v>M</v>
          </cell>
          <cell r="H2215" t="str">
            <v>Y55T64</v>
          </cell>
          <cell r="I2215" t="str">
            <v>EUR</v>
          </cell>
          <cell r="J2215" t="str">
            <v>m</v>
          </cell>
          <cell r="K2215" t="str">
            <v>Sample survey matched with tax and other registers and integrated with some microsimulation, mainly in order to reconstruct gross incomes</v>
          </cell>
        </row>
        <row r="2216">
          <cell r="A2216" t="str">
            <v>Italy-L5-T-Y25T34</v>
          </cell>
          <cell r="B2216" t="str">
            <v>ITA</v>
          </cell>
          <cell r="C2216" t="str">
            <v>Italy</v>
          </cell>
          <cell r="D2216" t="str">
            <v>2013</v>
          </cell>
          <cell r="E2216" t="str">
            <v>FTFY_EARNERS</v>
          </cell>
          <cell r="F2216" t="str">
            <v>L5</v>
          </cell>
          <cell r="G2216" t="str">
            <v>T</v>
          </cell>
          <cell r="H2216" t="str">
            <v>Y25T34</v>
          </cell>
          <cell r="I2216" t="str">
            <v>EUR</v>
          </cell>
          <cell r="J2216" t="str">
            <v>m</v>
          </cell>
          <cell r="K2216" t="str">
            <v>Sample survey matched with tax and other registers and integrated with some microsimulation, mainly in order to reconstruct gross incomes</v>
          </cell>
        </row>
        <row r="2217">
          <cell r="A2217" t="str">
            <v>Italy-L5-T-Y25T64</v>
          </cell>
          <cell r="B2217" t="str">
            <v>ITA</v>
          </cell>
          <cell r="C2217" t="str">
            <v>Italy</v>
          </cell>
          <cell r="D2217" t="str">
            <v>2013</v>
          </cell>
          <cell r="E2217" t="str">
            <v>FTFY_EARNERS</v>
          </cell>
          <cell r="F2217" t="str">
            <v>L5</v>
          </cell>
          <cell r="G2217" t="str">
            <v>T</v>
          </cell>
          <cell r="H2217" t="str">
            <v>Y25T64</v>
          </cell>
          <cell r="I2217" t="str">
            <v>EUR</v>
          </cell>
          <cell r="J2217" t="str">
            <v>m</v>
          </cell>
          <cell r="K2217" t="str">
            <v>Sample survey matched with tax and other registers and integrated with some microsimulation, mainly in order to reconstruct gross incomes</v>
          </cell>
        </row>
        <row r="2218">
          <cell r="A2218" t="str">
            <v>Italy-L5-T-Y35T44</v>
          </cell>
          <cell r="B2218" t="str">
            <v>ITA</v>
          </cell>
          <cell r="C2218" t="str">
            <v>Italy</v>
          </cell>
          <cell r="D2218" t="str">
            <v>2013</v>
          </cell>
          <cell r="E2218" t="str">
            <v>FTFY_EARNERS</v>
          </cell>
          <cell r="F2218" t="str">
            <v>L5</v>
          </cell>
          <cell r="G2218" t="str">
            <v>T</v>
          </cell>
          <cell r="H2218" t="str">
            <v>Y35T44</v>
          </cell>
          <cell r="I2218" t="str">
            <v>EUR</v>
          </cell>
          <cell r="J2218" t="str">
            <v>m</v>
          </cell>
          <cell r="K2218" t="str">
            <v>Sample survey matched with tax and other registers and integrated with some microsimulation, mainly in order to reconstruct gross incomes</v>
          </cell>
        </row>
        <row r="2219">
          <cell r="A2219" t="str">
            <v>Italy-L5-T-Y45T54</v>
          </cell>
          <cell r="B2219" t="str">
            <v>ITA</v>
          </cell>
          <cell r="C2219" t="str">
            <v>Italy</v>
          </cell>
          <cell r="D2219" t="str">
            <v>2013</v>
          </cell>
          <cell r="E2219" t="str">
            <v>FTFY_EARNERS</v>
          </cell>
          <cell r="F2219" t="str">
            <v>L5</v>
          </cell>
          <cell r="G2219" t="str">
            <v>T</v>
          </cell>
          <cell r="H2219" t="str">
            <v>Y45T54</v>
          </cell>
          <cell r="I2219" t="str">
            <v>EUR</v>
          </cell>
          <cell r="J2219" t="str">
            <v>m</v>
          </cell>
          <cell r="K2219" t="str">
            <v>Sample survey matched with tax and other registers and integrated with some microsimulation, mainly in order to reconstruct gross incomes</v>
          </cell>
        </row>
        <row r="2220">
          <cell r="A2220" t="str">
            <v>Italy-L5-T-Y55T64</v>
          </cell>
          <cell r="B2220" t="str">
            <v>ITA</v>
          </cell>
          <cell r="C2220" t="str">
            <v>Italy</v>
          </cell>
          <cell r="D2220" t="str">
            <v>2013</v>
          </cell>
          <cell r="E2220" t="str">
            <v>FTFY_EARNERS</v>
          </cell>
          <cell r="F2220" t="str">
            <v>L5</v>
          </cell>
          <cell r="G2220" t="str">
            <v>T</v>
          </cell>
          <cell r="H2220" t="str">
            <v>Y55T64</v>
          </cell>
          <cell r="I2220" t="str">
            <v>EUR</v>
          </cell>
          <cell r="J2220" t="str">
            <v>m</v>
          </cell>
          <cell r="K2220" t="str">
            <v>Sample survey matched with tax and other registers and integrated with some microsimulation, mainly in order to reconstruct gross incomes</v>
          </cell>
        </row>
        <row r="2221">
          <cell r="A2221" t="str">
            <v>Italy-L5T8-F-Y25T34</v>
          </cell>
          <cell r="B2221" t="str">
            <v>ITA</v>
          </cell>
          <cell r="C2221" t="str">
            <v>Italy</v>
          </cell>
          <cell r="D2221" t="str">
            <v>2013</v>
          </cell>
          <cell r="E2221" t="str">
            <v>FTFY_EARNERS</v>
          </cell>
          <cell r="F2221" t="str">
            <v>L5T8</v>
          </cell>
          <cell r="G2221" t="str">
            <v>F</v>
          </cell>
          <cell r="H2221" t="str">
            <v>Y25T34</v>
          </cell>
          <cell r="I2221" t="str">
            <v>EUR</v>
          </cell>
          <cell r="J2221">
            <v>27337.677734375</v>
          </cell>
          <cell r="K2221" t="str">
            <v>Sample survey matched with tax and other registers and integrated with some microsimulation, mainly in order to reconstruct gross incomes</v>
          </cell>
        </row>
        <row r="2222">
          <cell r="A2222" t="str">
            <v>Italy-L5T8-F-Y25T64</v>
          </cell>
          <cell r="B2222" t="str">
            <v>ITA</v>
          </cell>
          <cell r="C2222" t="str">
            <v>Italy</v>
          </cell>
          <cell r="D2222" t="str">
            <v>2013</v>
          </cell>
          <cell r="E2222" t="str">
            <v>FTFY_EARNERS</v>
          </cell>
          <cell r="F2222" t="str">
            <v>L5T8</v>
          </cell>
          <cell r="G2222" t="str">
            <v>F</v>
          </cell>
          <cell r="H2222" t="str">
            <v>Y25T64</v>
          </cell>
          <cell r="I2222" t="str">
            <v>EUR</v>
          </cell>
          <cell r="J2222">
            <v>35001.51953125</v>
          </cell>
          <cell r="K2222" t="str">
            <v>Sample survey matched with tax and other registers and integrated with some microsimulation, mainly in order to reconstruct gross incomes</v>
          </cell>
        </row>
        <row r="2223">
          <cell r="A2223" t="str">
            <v>Italy-L5T8-F-Y35T44</v>
          </cell>
          <cell r="B2223" t="str">
            <v>ITA</v>
          </cell>
          <cell r="C2223" t="str">
            <v>Italy</v>
          </cell>
          <cell r="D2223" t="str">
            <v>2013</v>
          </cell>
          <cell r="E2223" t="str">
            <v>FTFY_EARNERS</v>
          </cell>
          <cell r="F2223" t="str">
            <v>L5T8</v>
          </cell>
          <cell r="G2223" t="str">
            <v>F</v>
          </cell>
          <cell r="H2223" t="str">
            <v>Y35T44</v>
          </cell>
          <cell r="I2223" t="str">
            <v>EUR</v>
          </cell>
          <cell r="J2223">
            <v>34131.8515625</v>
          </cell>
          <cell r="K2223" t="str">
            <v>Sample survey matched with tax and other registers and integrated with some microsimulation, mainly in order to reconstruct gross incomes</v>
          </cell>
        </row>
        <row r="2224">
          <cell r="A2224" t="str">
            <v>Italy-L5T8-F-Y45T54</v>
          </cell>
          <cell r="B2224" t="str">
            <v>ITA</v>
          </cell>
          <cell r="C2224" t="str">
            <v>Italy</v>
          </cell>
          <cell r="D2224" t="str">
            <v>2013</v>
          </cell>
          <cell r="E2224" t="str">
            <v>FTFY_EARNERS</v>
          </cell>
          <cell r="F2224" t="str">
            <v>L5T8</v>
          </cell>
          <cell r="G2224" t="str">
            <v>F</v>
          </cell>
          <cell r="H2224" t="str">
            <v>Y45T54</v>
          </cell>
          <cell r="I2224" t="str">
            <v>EUR</v>
          </cell>
          <cell r="J2224">
            <v>37435.37890625</v>
          </cell>
          <cell r="K2224" t="str">
            <v>Sample survey matched with tax and other registers and integrated with some microsimulation, mainly in order to reconstruct gross incomes</v>
          </cell>
        </row>
        <row r="2225">
          <cell r="A2225" t="str">
            <v>Italy-L5T8-F-Y55T64</v>
          </cell>
          <cell r="B2225" t="str">
            <v>ITA</v>
          </cell>
          <cell r="C2225" t="str">
            <v>Italy</v>
          </cell>
          <cell r="D2225" t="str">
            <v>2013</v>
          </cell>
          <cell r="E2225" t="str">
            <v>FTFY_EARNERS</v>
          </cell>
          <cell r="F2225" t="str">
            <v>L5T8</v>
          </cell>
          <cell r="G2225" t="str">
            <v>F</v>
          </cell>
          <cell r="H2225" t="str">
            <v>Y55T64</v>
          </cell>
          <cell r="I2225" t="str">
            <v>EUR</v>
          </cell>
          <cell r="J2225">
            <v>44329.75390625</v>
          </cell>
          <cell r="K2225" t="str">
            <v>Sample survey matched with tax and other registers and integrated with some microsimulation, mainly in order to reconstruct gross incomes</v>
          </cell>
        </row>
        <row r="2226">
          <cell r="A2226" t="str">
            <v>Italy-L5T8-M-Y25T34</v>
          </cell>
          <cell r="B2226" t="str">
            <v>ITA</v>
          </cell>
          <cell r="C2226" t="str">
            <v>Italy</v>
          </cell>
          <cell r="D2226" t="str">
            <v>2013</v>
          </cell>
          <cell r="E2226" t="str">
            <v>FTFY_EARNERS</v>
          </cell>
          <cell r="F2226" t="str">
            <v>L5T8</v>
          </cell>
          <cell r="G2226" t="str">
            <v>M</v>
          </cell>
          <cell r="H2226" t="str">
            <v>Y25T34</v>
          </cell>
          <cell r="I2226" t="str">
            <v>EUR</v>
          </cell>
          <cell r="J2226">
            <v>31177.689453125</v>
          </cell>
          <cell r="K2226" t="str">
            <v>Sample survey matched with tax and other registers and integrated with some microsimulation, mainly in order to reconstruct gross incomes</v>
          </cell>
        </row>
        <row r="2227">
          <cell r="A2227" t="str">
            <v>Italy-L5T8-M-Y25T64</v>
          </cell>
          <cell r="B2227" t="str">
            <v>ITA</v>
          </cell>
          <cell r="C2227" t="str">
            <v>Italy</v>
          </cell>
          <cell r="D2227" t="str">
            <v>2013</v>
          </cell>
          <cell r="E2227" t="str">
            <v>FTFY_EARNERS</v>
          </cell>
          <cell r="F2227" t="str">
            <v>L5T8</v>
          </cell>
          <cell r="G2227" t="str">
            <v>M</v>
          </cell>
          <cell r="H2227" t="str">
            <v>Y25T64</v>
          </cell>
          <cell r="I2227" t="str">
            <v>EUR</v>
          </cell>
          <cell r="J2227">
            <v>48532.83203125</v>
          </cell>
          <cell r="K2227" t="str">
            <v>Sample survey matched with tax and other registers and integrated with some microsimulation, mainly in order to reconstruct gross incomes</v>
          </cell>
        </row>
        <row r="2228">
          <cell r="A2228" t="str">
            <v>Italy-L5T8-M-Y35T44</v>
          </cell>
          <cell r="B2228" t="str">
            <v>ITA</v>
          </cell>
          <cell r="C2228" t="str">
            <v>Italy</v>
          </cell>
          <cell r="D2228" t="str">
            <v>2013</v>
          </cell>
          <cell r="E2228" t="str">
            <v>FTFY_EARNERS</v>
          </cell>
          <cell r="F2228" t="str">
            <v>L5T8</v>
          </cell>
          <cell r="G2228" t="str">
            <v>M</v>
          </cell>
          <cell r="H2228" t="str">
            <v>Y35T44</v>
          </cell>
          <cell r="I2228" t="str">
            <v>EUR</v>
          </cell>
          <cell r="J2228">
            <v>47889.2421875</v>
          </cell>
          <cell r="K2228" t="str">
            <v>Sample survey matched with tax and other registers and integrated with some microsimulation, mainly in order to reconstruct gross incomes</v>
          </cell>
        </row>
        <row r="2229">
          <cell r="A2229" t="str">
            <v>Italy-L5T8-M-Y45T54</v>
          </cell>
          <cell r="B2229" t="str">
            <v>ITA</v>
          </cell>
          <cell r="C2229" t="str">
            <v>Italy</v>
          </cell>
          <cell r="D2229" t="str">
            <v>2013</v>
          </cell>
          <cell r="E2229" t="str">
            <v>FTFY_EARNERS</v>
          </cell>
          <cell r="F2229" t="str">
            <v>L5T8</v>
          </cell>
          <cell r="G2229" t="str">
            <v>M</v>
          </cell>
          <cell r="H2229" t="str">
            <v>Y45T54</v>
          </cell>
          <cell r="I2229" t="str">
            <v>EUR</v>
          </cell>
          <cell r="J2229">
            <v>54485.33984375</v>
          </cell>
          <cell r="K2229" t="str">
            <v>Sample survey matched with tax and other registers and integrated with some microsimulation, mainly in order to reconstruct gross incomes</v>
          </cell>
        </row>
        <row r="2230">
          <cell r="A2230" t="str">
            <v>Italy-L5T8-M-Y55T64</v>
          </cell>
          <cell r="B2230" t="str">
            <v>ITA</v>
          </cell>
          <cell r="C2230" t="str">
            <v>Italy</v>
          </cell>
          <cell r="D2230" t="str">
            <v>2013</v>
          </cell>
          <cell r="E2230" t="str">
            <v>FTFY_EARNERS</v>
          </cell>
          <cell r="F2230" t="str">
            <v>L5T8</v>
          </cell>
          <cell r="G2230" t="str">
            <v>M</v>
          </cell>
          <cell r="H2230" t="str">
            <v>Y55T64</v>
          </cell>
          <cell r="I2230" t="str">
            <v>EUR</v>
          </cell>
          <cell r="J2230">
            <v>62817.1875</v>
          </cell>
          <cell r="K2230" t="str">
            <v>Sample survey matched with tax and other registers and integrated with some microsimulation, mainly in order to reconstruct gross incomes</v>
          </cell>
        </row>
        <row r="2231">
          <cell r="A2231" t="str">
            <v>Italy-L5T8-T-Y25T34</v>
          </cell>
          <cell r="B2231" t="str">
            <v>ITA</v>
          </cell>
          <cell r="C2231" t="str">
            <v>Italy</v>
          </cell>
          <cell r="D2231" t="str">
            <v>2013</v>
          </cell>
          <cell r="E2231" t="str">
            <v>FTFY_EARNERS</v>
          </cell>
          <cell r="F2231" t="str">
            <v>L5T8</v>
          </cell>
          <cell r="G2231" t="str">
            <v>T</v>
          </cell>
          <cell r="H2231" t="str">
            <v>Y25T34</v>
          </cell>
          <cell r="I2231" t="str">
            <v>EUR</v>
          </cell>
          <cell r="J2231">
            <v>29365.208984375</v>
          </cell>
          <cell r="K2231" t="str">
            <v>Sample survey matched with tax and other registers and integrated with some microsimulation, mainly in order to reconstruct gross incomes</v>
          </cell>
        </row>
        <row r="2232">
          <cell r="A2232" t="str">
            <v>Italy-L5T8-T-Y25T64</v>
          </cell>
          <cell r="B2232" t="str">
            <v>ITA</v>
          </cell>
          <cell r="C2232" t="str">
            <v>Italy</v>
          </cell>
          <cell r="D2232" t="str">
            <v>2013</v>
          </cell>
          <cell r="E2232" t="str">
            <v>FTFY_EARNERS</v>
          </cell>
          <cell r="F2232" t="str">
            <v>L5T8</v>
          </cell>
          <cell r="G2232" t="str">
            <v>T</v>
          </cell>
          <cell r="H2232" t="str">
            <v>Y25T64</v>
          </cell>
          <cell r="I2232" t="str">
            <v>EUR</v>
          </cell>
          <cell r="J2232">
            <v>42348.64453125</v>
          </cell>
          <cell r="K2232" t="str">
            <v>Sample survey matched with tax and other registers and integrated with some microsimulation, mainly in order to reconstruct gross incomes</v>
          </cell>
        </row>
        <row r="2233">
          <cell r="A2233" t="str">
            <v>Italy-L5T8-T-Y35T44</v>
          </cell>
          <cell r="B2233" t="str">
            <v>ITA</v>
          </cell>
          <cell r="C2233" t="str">
            <v>Italy</v>
          </cell>
          <cell r="D2233" t="str">
            <v>2013</v>
          </cell>
          <cell r="E2233" t="str">
            <v>FTFY_EARNERS</v>
          </cell>
          <cell r="F2233" t="str">
            <v>L5T8</v>
          </cell>
          <cell r="G2233" t="str">
            <v>T</v>
          </cell>
          <cell r="H2233" t="str">
            <v>Y35T44</v>
          </cell>
          <cell r="I2233" t="str">
            <v>EUR</v>
          </cell>
          <cell r="J2233">
            <v>41744.0625</v>
          </cell>
          <cell r="K2233" t="str">
            <v>Sample survey matched with tax and other registers and integrated with some microsimulation, mainly in order to reconstruct gross incomes</v>
          </cell>
        </row>
        <row r="2234">
          <cell r="A2234" t="str">
            <v>Italy-L5T8-T-Y45T54</v>
          </cell>
          <cell r="B2234" t="str">
            <v>ITA</v>
          </cell>
          <cell r="C2234" t="str">
            <v>Italy</v>
          </cell>
          <cell r="D2234" t="str">
            <v>2013</v>
          </cell>
          <cell r="E2234" t="str">
            <v>FTFY_EARNERS</v>
          </cell>
          <cell r="F2234" t="str">
            <v>L5T8</v>
          </cell>
          <cell r="G2234" t="str">
            <v>T</v>
          </cell>
          <cell r="H2234" t="str">
            <v>Y45T54</v>
          </cell>
          <cell r="I2234" t="str">
            <v>EUR</v>
          </cell>
          <cell r="J2234">
            <v>46320.9140625</v>
          </cell>
          <cell r="K2234" t="str">
            <v>Sample survey matched with tax and other registers and integrated with some microsimulation, mainly in order to reconstruct gross incomes</v>
          </cell>
        </row>
        <row r="2235">
          <cell r="A2235" t="str">
            <v>Italy-L5T8-T-Y55T64</v>
          </cell>
          <cell r="B2235" t="str">
            <v>ITA</v>
          </cell>
          <cell r="C2235" t="str">
            <v>Italy</v>
          </cell>
          <cell r="D2235" t="str">
            <v>2013</v>
          </cell>
          <cell r="E2235" t="str">
            <v>FTFY_EARNERS</v>
          </cell>
          <cell r="F2235" t="str">
            <v>L5T8</v>
          </cell>
          <cell r="G2235" t="str">
            <v>T</v>
          </cell>
          <cell r="H2235" t="str">
            <v>Y55T64</v>
          </cell>
          <cell r="I2235" t="str">
            <v>EUR</v>
          </cell>
          <cell r="J2235">
            <v>55063.03515625</v>
          </cell>
          <cell r="K2235" t="str">
            <v>Sample survey matched with tax and other registers and integrated with some microsimulation, mainly in order to reconstruct gross incomes</v>
          </cell>
        </row>
        <row r="2236">
          <cell r="A2236" t="str">
            <v>Italy-L6-F-Y25T34</v>
          </cell>
          <cell r="B2236" t="str">
            <v>ITA</v>
          </cell>
          <cell r="C2236" t="str">
            <v>Italy</v>
          </cell>
          <cell r="D2236" t="str">
            <v>2013</v>
          </cell>
          <cell r="E2236" t="str">
            <v>FTFY_EARNERS</v>
          </cell>
          <cell r="F2236" t="str">
            <v>L6</v>
          </cell>
          <cell r="G2236" t="str">
            <v>F</v>
          </cell>
          <cell r="H2236" t="str">
            <v>Y25T34</v>
          </cell>
          <cell r="I2236" t="str">
            <v>EUR</v>
          </cell>
          <cell r="J2236" t="str">
            <v>m</v>
          </cell>
          <cell r="K2236" t="str">
            <v>Sample survey matched with tax and other registers and integrated with some microsimulation, mainly in order to reconstruct gross incomes</v>
          </cell>
        </row>
        <row r="2237">
          <cell r="A2237" t="str">
            <v>Italy-L6-F-Y25T64</v>
          </cell>
          <cell r="B2237" t="str">
            <v>ITA</v>
          </cell>
          <cell r="C2237" t="str">
            <v>Italy</v>
          </cell>
          <cell r="D2237" t="str">
            <v>2013</v>
          </cell>
          <cell r="E2237" t="str">
            <v>FTFY_EARNERS</v>
          </cell>
          <cell r="F2237" t="str">
            <v>L6</v>
          </cell>
          <cell r="G2237" t="str">
            <v>F</v>
          </cell>
          <cell r="H2237" t="str">
            <v>Y25T64</v>
          </cell>
          <cell r="I2237" t="str">
            <v>EUR</v>
          </cell>
          <cell r="J2237" t="str">
            <v>m</v>
          </cell>
          <cell r="K2237" t="str">
            <v>Sample survey matched with tax and other registers and integrated with some microsimulation, mainly in order to reconstruct gross incomes</v>
          </cell>
        </row>
        <row r="2238">
          <cell r="A2238" t="str">
            <v>Italy-L6-F-Y35T44</v>
          </cell>
          <cell r="B2238" t="str">
            <v>ITA</v>
          </cell>
          <cell r="C2238" t="str">
            <v>Italy</v>
          </cell>
          <cell r="D2238" t="str">
            <v>2013</v>
          </cell>
          <cell r="E2238" t="str">
            <v>FTFY_EARNERS</v>
          </cell>
          <cell r="F2238" t="str">
            <v>L6</v>
          </cell>
          <cell r="G2238" t="str">
            <v>F</v>
          </cell>
          <cell r="H2238" t="str">
            <v>Y35T44</v>
          </cell>
          <cell r="I2238" t="str">
            <v>EUR</v>
          </cell>
          <cell r="J2238" t="str">
            <v>m</v>
          </cell>
          <cell r="K2238" t="str">
            <v>Sample survey matched with tax and other registers and integrated with some microsimulation, mainly in order to reconstruct gross incomes</v>
          </cell>
        </row>
        <row r="2239">
          <cell r="A2239" t="str">
            <v>Italy-L6-F-Y45T54</v>
          </cell>
          <cell r="B2239" t="str">
            <v>ITA</v>
          </cell>
          <cell r="C2239" t="str">
            <v>Italy</v>
          </cell>
          <cell r="D2239" t="str">
            <v>2013</v>
          </cell>
          <cell r="E2239" t="str">
            <v>FTFY_EARNERS</v>
          </cell>
          <cell r="F2239" t="str">
            <v>L6</v>
          </cell>
          <cell r="G2239" t="str">
            <v>F</v>
          </cell>
          <cell r="H2239" t="str">
            <v>Y45T54</v>
          </cell>
          <cell r="I2239" t="str">
            <v>EUR</v>
          </cell>
          <cell r="J2239" t="str">
            <v>m</v>
          </cell>
          <cell r="K2239" t="str">
            <v>Sample survey matched with tax and other registers and integrated with some microsimulation, mainly in order to reconstruct gross incomes</v>
          </cell>
        </row>
        <row r="2240">
          <cell r="A2240" t="str">
            <v>Italy-L6-F-Y55T64</v>
          </cell>
          <cell r="B2240" t="str">
            <v>ITA</v>
          </cell>
          <cell r="C2240" t="str">
            <v>Italy</v>
          </cell>
          <cell r="D2240" t="str">
            <v>2013</v>
          </cell>
          <cell r="E2240" t="str">
            <v>FTFY_EARNERS</v>
          </cell>
          <cell r="F2240" t="str">
            <v>L6</v>
          </cell>
          <cell r="G2240" t="str">
            <v>F</v>
          </cell>
          <cell r="H2240" t="str">
            <v>Y55T64</v>
          </cell>
          <cell r="I2240" t="str">
            <v>EUR</v>
          </cell>
          <cell r="J2240" t="str">
            <v>m</v>
          </cell>
          <cell r="K2240" t="str">
            <v>Sample survey matched with tax and other registers and integrated with some microsimulation, mainly in order to reconstruct gross incomes</v>
          </cell>
        </row>
        <row r="2241">
          <cell r="A2241" t="str">
            <v>Italy-L6-M-Y25T34</v>
          </cell>
          <cell r="B2241" t="str">
            <v>ITA</v>
          </cell>
          <cell r="C2241" t="str">
            <v>Italy</v>
          </cell>
          <cell r="D2241" t="str">
            <v>2013</v>
          </cell>
          <cell r="E2241" t="str">
            <v>FTFY_EARNERS</v>
          </cell>
          <cell r="F2241" t="str">
            <v>L6</v>
          </cell>
          <cell r="G2241" t="str">
            <v>M</v>
          </cell>
          <cell r="H2241" t="str">
            <v>Y25T34</v>
          </cell>
          <cell r="I2241" t="str">
            <v>EUR</v>
          </cell>
          <cell r="J2241" t="str">
            <v>m</v>
          </cell>
          <cell r="K2241" t="str">
            <v>Sample survey matched with tax and other registers and integrated with some microsimulation, mainly in order to reconstruct gross incomes</v>
          </cell>
        </row>
        <row r="2242">
          <cell r="A2242" t="str">
            <v>Italy-L6-M-Y25T64</v>
          </cell>
          <cell r="B2242" t="str">
            <v>ITA</v>
          </cell>
          <cell r="C2242" t="str">
            <v>Italy</v>
          </cell>
          <cell r="D2242" t="str">
            <v>2013</v>
          </cell>
          <cell r="E2242" t="str">
            <v>FTFY_EARNERS</v>
          </cell>
          <cell r="F2242" t="str">
            <v>L6</v>
          </cell>
          <cell r="G2242" t="str">
            <v>M</v>
          </cell>
          <cell r="H2242" t="str">
            <v>Y25T64</v>
          </cell>
          <cell r="I2242" t="str">
            <v>EUR</v>
          </cell>
          <cell r="J2242" t="str">
            <v>m</v>
          </cell>
          <cell r="K2242" t="str">
            <v>Sample survey matched with tax and other registers and integrated with some microsimulation, mainly in order to reconstruct gross incomes</v>
          </cell>
        </row>
        <row r="2243">
          <cell r="A2243" t="str">
            <v>Italy-L6-M-Y35T44</v>
          </cell>
          <cell r="B2243" t="str">
            <v>ITA</v>
          </cell>
          <cell r="C2243" t="str">
            <v>Italy</v>
          </cell>
          <cell r="D2243" t="str">
            <v>2013</v>
          </cell>
          <cell r="E2243" t="str">
            <v>FTFY_EARNERS</v>
          </cell>
          <cell r="F2243" t="str">
            <v>L6</v>
          </cell>
          <cell r="G2243" t="str">
            <v>M</v>
          </cell>
          <cell r="H2243" t="str">
            <v>Y35T44</v>
          </cell>
          <cell r="I2243" t="str">
            <v>EUR</v>
          </cell>
          <cell r="J2243" t="str">
            <v>m</v>
          </cell>
          <cell r="K2243" t="str">
            <v>Sample survey matched with tax and other registers and integrated with some microsimulation, mainly in order to reconstruct gross incomes</v>
          </cell>
        </row>
        <row r="2244">
          <cell r="A2244" t="str">
            <v>Italy-L6-M-Y45T54</v>
          </cell>
          <cell r="B2244" t="str">
            <v>ITA</v>
          </cell>
          <cell r="C2244" t="str">
            <v>Italy</v>
          </cell>
          <cell r="D2244" t="str">
            <v>2013</v>
          </cell>
          <cell r="E2244" t="str">
            <v>FTFY_EARNERS</v>
          </cell>
          <cell r="F2244" t="str">
            <v>L6</v>
          </cell>
          <cell r="G2244" t="str">
            <v>M</v>
          </cell>
          <cell r="H2244" t="str">
            <v>Y45T54</v>
          </cell>
          <cell r="I2244" t="str">
            <v>EUR</v>
          </cell>
          <cell r="J2244" t="str">
            <v>m</v>
          </cell>
          <cell r="K2244" t="str">
            <v>Sample survey matched with tax and other registers and integrated with some microsimulation, mainly in order to reconstruct gross incomes</v>
          </cell>
        </row>
        <row r="2245">
          <cell r="A2245" t="str">
            <v>Italy-L6-M-Y55T64</v>
          </cell>
          <cell r="B2245" t="str">
            <v>ITA</v>
          </cell>
          <cell r="C2245" t="str">
            <v>Italy</v>
          </cell>
          <cell r="D2245" t="str">
            <v>2013</v>
          </cell>
          <cell r="E2245" t="str">
            <v>FTFY_EARNERS</v>
          </cell>
          <cell r="F2245" t="str">
            <v>L6</v>
          </cell>
          <cell r="G2245" t="str">
            <v>M</v>
          </cell>
          <cell r="H2245" t="str">
            <v>Y55T64</v>
          </cell>
          <cell r="I2245" t="str">
            <v>EUR</v>
          </cell>
          <cell r="J2245" t="str">
            <v>m</v>
          </cell>
          <cell r="K2245" t="str">
            <v>Sample survey matched with tax and other registers and integrated with some microsimulation, mainly in order to reconstruct gross incomes</v>
          </cell>
        </row>
        <row r="2246">
          <cell r="A2246" t="str">
            <v>Italy-L6-T-Y25T34</v>
          </cell>
          <cell r="B2246" t="str">
            <v>ITA</v>
          </cell>
          <cell r="C2246" t="str">
            <v>Italy</v>
          </cell>
          <cell r="D2246" t="str">
            <v>2013</v>
          </cell>
          <cell r="E2246" t="str">
            <v>FTFY_EARNERS</v>
          </cell>
          <cell r="F2246" t="str">
            <v>L6</v>
          </cell>
          <cell r="G2246" t="str">
            <v>T</v>
          </cell>
          <cell r="H2246" t="str">
            <v>Y25T34</v>
          </cell>
          <cell r="I2246" t="str">
            <v>EUR</v>
          </cell>
          <cell r="J2246" t="str">
            <v>m</v>
          </cell>
          <cell r="K2246" t="str">
            <v>Sample survey matched with tax and other registers and integrated with some microsimulation, mainly in order to reconstruct gross incomes</v>
          </cell>
        </row>
        <row r="2247">
          <cell r="A2247" t="str">
            <v>Italy-L6-T-Y25T64</v>
          </cell>
          <cell r="B2247" t="str">
            <v>ITA</v>
          </cell>
          <cell r="C2247" t="str">
            <v>Italy</v>
          </cell>
          <cell r="D2247" t="str">
            <v>2013</v>
          </cell>
          <cell r="E2247" t="str">
            <v>FTFY_EARNERS</v>
          </cell>
          <cell r="F2247" t="str">
            <v>L6</v>
          </cell>
          <cell r="G2247" t="str">
            <v>T</v>
          </cell>
          <cell r="H2247" t="str">
            <v>Y25T64</v>
          </cell>
          <cell r="I2247" t="str">
            <v>EUR</v>
          </cell>
          <cell r="J2247" t="str">
            <v>m</v>
          </cell>
          <cell r="K2247" t="str">
            <v>Sample survey matched with tax and other registers and integrated with some microsimulation, mainly in order to reconstruct gross incomes</v>
          </cell>
        </row>
        <row r="2248">
          <cell r="A2248" t="str">
            <v>Italy-L6-T-Y35T44</v>
          </cell>
          <cell r="B2248" t="str">
            <v>ITA</v>
          </cell>
          <cell r="C2248" t="str">
            <v>Italy</v>
          </cell>
          <cell r="D2248" t="str">
            <v>2013</v>
          </cell>
          <cell r="E2248" t="str">
            <v>FTFY_EARNERS</v>
          </cell>
          <cell r="F2248" t="str">
            <v>L6</v>
          </cell>
          <cell r="G2248" t="str">
            <v>T</v>
          </cell>
          <cell r="H2248" t="str">
            <v>Y35T44</v>
          </cell>
          <cell r="I2248" t="str">
            <v>EUR</v>
          </cell>
          <cell r="J2248" t="str">
            <v>m</v>
          </cell>
          <cell r="K2248" t="str">
            <v>Sample survey matched with tax and other registers and integrated with some microsimulation, mainly in order to reconstruct gross incomes</v>
          </cell>
        </row>
        <row r="2249">
          <cell r="A2249" t="str">
            <v>Italy-L6-T-Y45T54</v>
          </cell>
          <cell r="B2249" t="str">
            <v>ITA</v>
          </cell>
          <cell r="C2249" t="str">
            <v>Italy</v>
          </cell>
          <cell r="D2249" t="str">
            <v>2013</v>
          </cell>
          <cell r="E2249" t="str">
            <v>FTFY_EARNERS</v>
          </cell>
          <cell r="F2249" t="str">
            <v>L6</v>
          </cell>
          <cell r="G2249" t="str">
            <v>T</v>
          </cell>
          <cell r="H2249" t="str">
            <v>Y45T54</v>
          </cell>
          <cell r="I2249" t="str">
            <v>EUR</v>
          </cell>
          <cell r="J2249" t="str">
            <v>m</v>
          </cell>
          <cell r="K2249" t="str">
            <v>Sample survey matched with tax and other registers and integrated with some microsimulation, mainly in order to reconstruct gross incomes</v>
          </cell>
        </row>
        <row r="2250">
          <cell r="A2250" t="str">
            <v>Italy-L6-T-Y55T64</v>
          </cell>
          <cell r="B2250" t="str">
            <v>ITA</v>
          </cell>
          <cell r="C2250" t="str">
            <v>Italy</v>
          </cell>
          <cell r="D2250" t="str">
            <v>2013</v>
          </cell>
          <cell r="E2250" t="str">
            <v>FTFY_EARNERS</v>
          </cell>
          <cell r="F2250" t="str">
            <v>L6</v>
          </cell>
          <cell r="G2250" t="str">
            <v>T</v>
          </cell>
          <cell r="H2250" t="str">
            <v>Y55T64</v>
          </cell>
          <cell r="I2250" t="str">
            <v>EUR</v>
          </cell>
          <cell r="J2250" t="str">
            <v>m</v>
          </cell>
          <cell r="K2250" t="str">
            <v>Sample survey matched with tax and other registers and integrated with some microsimulation, mainly in order to reconstruct gross incomes</v>
          </cell>
        </row>
        <row r="2251">
          <cell r="A2251" t="str">
            <v>Italy-L6T8-F-Y25T34</v>
          </cell>
          <cell r="B2251" t="str">
            <v>ITA</v>
          </cell>
          <cell r="C2251" t="str">
            <v>Italy</v>
          </cell>
          <cell r="D2251" t="str">
            <v>2013</v>
          </cell>
          <cell r="E2251" t="str">
            <v>FTFY_EARNERS</v>
          </cell>
          <cell r="F2251" t="str">
            <v>L6T8</v>
          </cell>
          <cell r="G2251" t="str">
            <v>F</v>
          </cell>
          <cell r="H2251" t="str">
            <v>Y25T34</v>
          </cell>
          <cell r="I2251" t="str">
            <v>EUR</v>
          </cell>
          <cell r="J2251">
            <v>27337.677734375</v>
          </cell>
          <cell r="K2251" t="str">
            <v>Sample survey matched with tax and other registers and integrated with some microsimulation, mainly in order to reconstruct gross incomes</v>
          </cell>
        </row>
        <row r="2252">
          <cell r="A2252" t="str">
            <v>Italy-L6T8-F-Y25T64</v>
          </cell>
          <cell r="B2252" t="str">
            <v>ITA</v>
          </cell>
          <cell r="C2252" t="str">
            <v>Italy</v>
          </cell>
          <cell r="D2252" t="str">
            <v>2013</v>
          </cell>
          <cell r="E2252" t="str">
            <v>FTFY_EARNERS</v>
          </cell>
          <cell r="F2252" t="str">
            <v>L6T8</v>
          </cell>
          <cell r="G2252" t="str">
            <v>F</v>
          </cell>
          <cell r="H2252" t="str">
            <v>Y25T64</v>
          </cell>
          <cell r="I2252" t="str">
            <v>EUR</v>
          </cell>
          <cell r="J2252">
            <v>35001.51953125</v>
          </cell>
          <cell r="K2252" t="str">
            <v>Sample survey matched with tax and other registers and integrated with some microsimulation, mainly in order to reconstruct gross incomes</v>
          </cell>
        </row>
        <row r="2253">
          <cell r="A2253" t="str">
            <v>Italy-L6T8-F-Y35T44</v>
          </cell>
          <cell r="B2253" t="str">
            <v>ITA</v>
          </cell>
          <cell r="C2253" t="str">
            <v>Italy</v>
          </cell>
          <cell r="D2253" t="str">
            <v>2013</v>
          </cell>
          <cell r="E2253" t="str">
            <v>FTFY_EARNERS</v>
          </cell>
          <cell r="F2253" t="str">
            <v>L6T8</v>
          </cell>
          <cell r="G2253" t="str">
            <v>F</v>
          </cell>
          <cell r="H2253" t="str">
            <v>Y35T44</v>
          </cell>
          <cell r="I2253" t="str">
            <v>EUR</v>
          </cell>
          <cell r="J2253">
            <v>34131.8515625</v>
          </cell>
          <cell r="K2253" t="str">
            <v>Sample survey matched with tax and other registers and integrated with some microsimulation, mainly in order to reconstruct gross incomes</v>
          </cell>
        </row>
        <row r="2254">
          <cell r="A2254" t="str">
            <v>Italy-L6T8-F-Y45T54</v>
          </cell>
          <cell r="B2254" t="str">
            <v>ITA</v>
          </cell>
          <cell r="C2254" t="str">
            <v>Italy</v>
          </cell>
          <cell r="D2254" t="str">
            <v>2013</v>
          </cell>
          <cell r="E2254" t="str">
            <v>FTFY_EARNERS</v>
          </cell>
          <cell r="F2254" t="str">
            <v>L6T8</v>
          </cell>
          <cell r="G2254" t="str">
            <v>F</v>
          </cell>
          <cell r="H2254" t="str">
            <v>Y45T54</v>
          </cell>
          <cell r="I2254" t="str">
            <v>EUR</v>
          </cell>
          <cell r="J2254">
            <v>37435.37890625</v>
          </cell>
          <cell r="K2254" t="str">
            <v>Sample survey matched with tax and other registers and integrated with some microsimulation, mainly in order to reconstruct gross incomes</v>
          </cell>
        </row>
        <row r="2255">
          <cell r="A2255" t="str">
            <v>Italy-L6T8-F-Y55T64</v>
          </cell>
          <cell r="B2255" t="str">
            <v>ITA</v>
          </cell>
          <cell r="C2255" t="str">
            <v>Italy</v>
          </cell>
          <cell r="D2255" t="str">
            <v>2013</v>
          </cell>
          <cell r="E2255" t="str">
            <v>FTFY_EARNERS</v>
          </cell>
          <cell r="F2255" t="str">
            <v>L6T8</v>
          </cell>
          <cell r="G2255" t="str">
            <v>F</v>
          </cell>
          <cell r="H2255" t="str">
            <v>Y55T64</v>
          </cell>
          <cell r="I2255" t="str">
            <v>EUR</v>
          </cell>
          <cell r="J2255">
            <v>44329.75390625</v>
          </cell>
          <cell r="K2255" t="str">
            <v>Sample survey matched with tax and other registers and integrated with some microsimulation, mainly in order to reconstruct gross incomes</v>
          </cell>
        </row>
        <row r="2256">
          <cell r="A2256" t="str">
            <v>Italy-L6T8-M-Y25T34</v>
          </cell>
          <cell r="B2256" t="str">
            <v>ITA</v>
          </cell>
          <cell r="C2256" t="str">
            <v>Italy</v>
          </cell>
          <cell r="D2256" t="str">
            <v>2013</v>
          </cell>
          <cell r="E2256" t="str">
            <v>FTFY_EARNERS</v>
          </cell>
          <cell r="F2256" t="str">
            <v>L6T8</v>
          </cell>
          <cell r="G2256" t="str">
            <v>M</v>
          </cell>
          <cell r="H2256" t="str">
            <v>Y25T34</v>
          </cell>
          <cell r="I2256" t="str">
            <v>EUR</v>
          </cell>
          <cell r="J2256">
            <v>31177.689453125</v>
          </cell>
          <cell r="K2256" t="str">
            <v>Sample survey matched with tax and other registers and integrated with some microsimulation, mainly in order to reconstruct gross incomes</v>
          </cell>
        </row>
        <row r="2257">
          <cell r="A2257" t="str">
            <v>Italy-L6T8-M-Y25T64</v>
          </cell>
          <cell r="B2257" t="str">
            <v>ITA</v>
          </cell>
          <cell r="C2257" t="str">
            <v>Italy</v>
          </cell>
          <cell r="D2257" t="str">
            <v>2013</v>
          </cell>
          <cell r="E2257" t="str">
            <v>FTFY_EARNERS</v>
          </cell>
          <cell r="F2257" t="str">
            <v>L6T8</v>
          </cell>
          <cell r="G2257" t="str">
            <v>M</v>
          </cell>
          <cell r="H2257" t="str">
            <v>Y25T64</v>
          </cell>
          <cell r="I2257" t="str">
            <v>EUR</v>
          </cell>
          <cell r="J2257">
            <v>48532.83203125</v>
          </cell>
          <cell r="K2257" t="str">
            <v>Sample survey matched with tax and other registers and integrated with some microsimulation, mainly in order to reconstruct gross incomes</v>
          </cell>
        </row>
        <row r="2258">
          <cell r="A2258" t="str">
            <v>Italy-L6T8-M-Y35T44</v>
          </cell>
          <cell r="B2258" t="str">
            <v>ITA</v>
          </cell>
          <cell r="C2258" t="str">
            <v>Italy</v>
          </cell>
          <cell r="D2258" t="str">
            <v>2013</v>
          </cell>
          <cell r="E2258" t="str">
            <v>FTFY_EARNERS</v>
          </cell>
          <cell r="F2258" t="str">
            <v>L6T8</v>
          </cell>
          <cell r="G2258" t="str">
            <v>M</v>
          </cell>
          <cell r="H2258" t="str">
            <v>Y35T44</v>
          </cell>
          <cell r="I2258" t="str">
            <v>EUR</v>
          </cell>
          <cell r="J2258">
            <v>47889.2421875</v>
          </cell>
          <cell r="K2258" t="str">
            <v>Sample survey matched with tax and other registers and integrated with some microsimulation, mainly in order to reconstruct gross incomes</v>
          </cell>
        </row>
        <row r="2259">
          <cell r="A2259" t="str">
            <v>Italy-L6T8-M-Y45T54</v>
          </cell>
          <cell r="B2259" t="str">
            <v>ITA</v>
          </cell>
          <cell r="C2259" t="str">
            <v>Italy</v>
          </cell>
          <cell r="D2259" t="str">
            <v>2013</v>
          </cell>
          <cell r="E2259" t="str">
            <v>FTFY_EARNERS</v>
          </cell>
          <cell r="F2259" t="str">
            <v>L6T8</v>
          </cell>
          <cell r="G2259" t="str">
            <v>M</v>
          </cell>
          <cell r="H2259" t="str">
            <v>Y45T54</v>
          </cell>
          <cell r="I2259" t="str">
            <v>EUR</v>
          </cell>
          <cell r="J2259">
            <v>54485.33984375</v>
          </cell>
          <cell r="K2259" t="str">
            <v>Sample survey matched with tax and other registers and integrated with some microsimulation, mainly in order to reconstruct gross incomes</v>
          </cell>
        </row>
        <row r="2260">
          <cell r="A2260" t="str">
            <v>Italy-L6T8-M-Y55T64</v>
          </cell>
          <cell r="B2260" t="str">
            <v>ITA</v>
          </cell>
          <cell r="C2260" t="str">
            <v>Italy</v>
          </cell>
          <cell r="D2260" t="str">
            <v>2013</v>
          </cell>
          <cell r="E2260" t="str">
            <v>FTFY_EARNERS</v>
          </cell>
          <cell r="F2260" t="str">
            <v>L6T8</v>
          </cell>
          <cell r="G2260" t="str">
            <v>M</v>
          </cell>
          <cell r="H2260" t="str">
            <v>Y55T64</v>
          </cell>
          <cell r="I2260" t="str">
            <v>EUR</v>
          </cell>
          <cell r="J2260">
            <v>62817.1875</v>
          </cell>
          <cell r="K2260" t="str">
            <v>Sample survey matched with tax and other registers and integrated with some microsimulation, mainly in order to reconstruct gross incomes</v>
          </cell>
        </row>
        <row r="2261">
          <cell r="A2261" t="str">
            <v>Italy-L6T8-T-Y25T34</v>
          </cell>
          <cell r="B2261" t="str">
            <v>ITA</v>
          </cell>
          <cell r="C2261" t="str">
            <v>Italy</v>
          </cell>
          <cell r="D2261" t="str">
            <v>2013</v>
          </cell>
          <cell r="E2261" t="str">
            <v>FTFY_EARNERS</v>
          </cell>
          <cell r="F2261" t="str">
            <v>L6T8</v>
          </cell>
          <cell r="G2261" t="str">
            <v>T</v>
          </cell>
          <cell r="H2261" t="str">
            <v>Y25T34</v>
          </cell>
          <cell r="I2261" t="str">
            <v>EUR</v>
          </cell>
          <cell r="J2261">
            <v>29365.208984375</v>
          </cell>
          <cell r="K2261" t="str">
            <v>Sample survey matched with tax and other registers and integrated with some microsimulation, mainly in order to reconstruct gross incomes</v>
          </cell>
        </row>
        <row r="2262">
          <cell r="A2262" t="str">
            <v>Italy-L6T8-T-Y25T64</v>
          </cell>
          <cell r="B2262" t="str">
            <v>ITA</v>
          </cell>
          <cell r="C2262" t="str">
            <v>Italy</v>
          </cell>
          <cell r="D2262" t="str">
            <v>2013</v>
          </cell>
          <cell r="E2262" t="str">
            <v>FTFY_EARNERS</v>
          </cell>
          <cell r="F2262" t="str">
            <v>L6T8</v>
          </cell>
          <cell r="G2262" t="str">
            <v>T</v>
          </cell>
          <cell r="H2262" t="str">
            <v>Y25T64</v>
          </cell>
          <cell r="I2262" t="str">
            <v>EUR</v>
          </cell>
          <cell r="J2262">
            <v>42348.64453125</v>
          </cell>
          <cell r="K2262" t="str">
            <v>Sample survey matched with tax and other registers and integrated with some microsimulation, mainly in order to reconstruct gross incomes</v>
          </cell>
        </row>
        <row r="2263">
          <cell r="A2263" t="str">
            <v>Italy-L6T8-T-Y35T44</v>
          </cell>
          <cell r="B2263" t="str">
            <v>ITA</v>
          </cell>
          <cell r="C2263" t="str">
            <v>Italy</v>
          </cell>
          <cell r="D2263" t="str">
            <v>2013</v>
          </cell>
          <cell r="E2263" t="str">
            <v>FTFY_EARNERS</v>
          </cell>
          <cell r="F2263" t="str">
            <v>L6T8</v>
          </cell>
          <cell r="G2263" t="str">
            <v>T</v>
          </cell>
          <cell r="H2263" t="str">
            <v>Y35T44</v>
          </cell>
          <cell r="I2263" t="str">
            <v>EUR</v>
          </cell>
          <cell r="J2263">
            <v>41744.0625</v>
          </cell>
          <cell r="K2263" t="str">
            <v>Sample survey matched with tax and other registers and integrated with some microsimulation, mainly in order to reconstruct gross incomes</v>
          </cell>
        </row>
        <row r="2264">
          <cell r="A2264" t="str">
            <v>Italy-L6T8-T-Y45T54</v>
          </cell>
          <cell r="B2264" t="str">
            <v>ITA</v>
          </cell>
          <cell r="C2264" t="str">
            <v>Italy</v>
          </cell>
          <cell r="D2264" t="str">
            <v>2013</v>
          </cell>
          <cell r="E2264" t="str">
            <v>FTFY_EARNERS</v>
          </cell>
          <cell r="F2264" t="str">
            <v>L6T8</v>
          </cell>
          <cell r="G2264" t="str">
            <v>T</v>
          </cell>
          <cell r="H2264" t="str">
            <v>Y45T54</v>
          </cell>
          <cell r="I2264" t="str">
            <v>EUR</v>
          </cell>
          <cell r="J2264">
            <v>46320.9140625</v>
          </cell>
          <cell r="K2264" t="str">
            <v>Sample survey matched with tax and other registers and integrated with some microsimulation, mainly in order to reconstruct gross incomes</v>
          </cell>
        </row>
        <row r="2265">
          <cell r="A2265" t="str">
            <v>Italy-L6T8-T-Y55T64</v>
          </cell>
          <cell r="B2265" t="str">
            <v>ITA</v>
          </cell>
          <cell r="C2265" t="str">
            <v>Italy</v>
          </cell>
          <cell r="D2265" t="str">
            <v>2013</v>
          </cell>
          <cell r="E2265" t="str">
            <v>FTFY_EARNERS</v>
          </cell>
          <cell r="F2265" t="str">
            <v>L6T8</v>
          </cell>
          <cell r="G2265" t="str">
            <v>T</v>
          </cell>
          <cell r="H2265" t="str">
            <v>Y55T64</v>
          </cell>
          <cell r="I2265" t="str">
            <v>EUR</v>
          </cell>
          <cell r="J2265">
            <v>55063.03515625</v>
          </cell>
          <cell r="K2265" t="str">
            <v>Sample survey matched with tax and other registers and integrated with some microsimulation, mainly in order to reconstruct gross incomes</v>
          </cell>
        </row>
        <row r="2266">
          <cell r="A2266" t="str">
            <v>Italy-L7T8-F-Y25T34</v>
          </cell>
          <cell r="B2266" t="str">
            <v>ITA</v>
          </cell>
          <cell r="C2266" t="str">
            <v>Italy</v>
          </cell>
          <cell r="D2266" t="str">
            <v>2013</v>
          </cell>
          <cell r="E2266" t="str">
            <v>FTFY_EARNERS</v>
          </cell>
          <cell r="F2266" t="str">
            <v>L7T8</v>
          </cell>
          <cell r="G2266" t="str">
            <v>F</v>
          </cell>
          <cell r="H2266" t="str">
            <v>Y25T34</v>
          </cell>
          <cell r="I2266" t="str">
            <v>EUR</v>
          </cell>
          <cell r="J2266">
            <v>27337.677734375</v>
          </cell>
          <cell r="K2266" t="str">
            <v>Sample survey matched with tax and other registers and integrated with some microsimulation, mainly in order to reconstruct gross incomes</v>
          </cell>
        </row>
        <row r="2267">
          <cell r="A2267" t="str">
            <v>Italy-L7T8-F-Y25T64</v>
          </cell>
          <cell r="B2267" t="str">
            <v>ITA</v>
          </cell>
          <cell r="C2267" t="str">
            <v>Italy</v>
          </cell>
          <cell r="D2267" t="str">
            <v>2013</v>
          </cell>
          <cell r="E2267" t="str">
            <v>FTFY_EARNERS</v>
          </cell>
          <cell r="F2267" t="str">
            <v>L7T8</v>
          </cell>
          <cell r="G2267" t="str">
            <v>F</v>
          </cell>
          <cell r="H2267" t="str">
            <v>Y25T64</v>
          </cell>
          <cell r="I2267" t="str">
            <v>EUR</v>
          </cell>
          <cell r="J2267">
            <v>35001.51953125</v>
          </cell>
          <cell r="K2267" t="str">
            <v>Sample survey matched with tax and other registers and integrated with some microsimulation, mainly in order to reconstruct gross incomes</v>
          </cell>
        </row>
        <row r="2268">
          <cell r="A2268" t="str">
            <v>Italy-L7T8-F-Y35T44</v>
          </cell>
          <cell r="B2268" t="str">
            <v>ITA</v>
          </cell>
          <cell r="C2268" t="str">
            <v>Italy</v>
          </cell>
          <cell r="D2268" t="str">
            <v>2013</v>
          </cell>
          <cell r="E2268" t="str">
            <v>FTFY_EARNERS</v>
          </cell>
          <cell r="F2268" t="str">
            <v>L7T8</v>
          </cell>
          <cell r="G2268" t="str">
            <v>F</v>
          </cell>
          <cell r="H2268" t="str">
            <v>Y35T44</v>
          </cell>
          <cell r="I2268" t="str">
            <v>EUR</v>
          </cell>
          <cell r="J2268">
            <v>34131.8515625</v>
          </cell>
          <cell r="K2268" t="str">
            <v>Sample survey matched with tax and other registers and integrated with some microsimulation, mainly in order to reconstruct gross incomes</v>
          </cell>
        </row>
        <row r="2269">
          <cell r="A2269" t="str">
            <v>Italy-L7T8-F-Y45T54</v>
          </cell>
          <cell r="B2269" t="str">
            <v>ITA</v>
          </cell>
          <cell r="C2269" t="str">
            <v>Italy</v>
          </cell>
          <cell r="D2269" t="str">
            <v>2013</v>
          </cell>
          <cell r="E2269" t="str">
            <v>FTFY_EARNERS</v>
          </cell>
          <cell r="F2269" t="str">
            <v>L7T8</v>
          </cell>
          <cell r="G2269" t="str">
            <v>F</v>
          </cell>
          <cell r="H2269" t="str">
            <v>Y45T54</v>
          </cell>
          <cell r="I2269" t="str">
            <v>EUR</v>
          </cell>
          <cell r="J2269">
            <v>37435.37890625</v>
          </cell>
          <cell r="K2269" t="str">
            <v>Sample survey matched with tax and other registers and integrated with some microsimulation, mainly in order to reconstruct gross incomes</v>
          </cell>
        </row>
        <row r="2270">
          <cell r="A2270" t="str">
            <v>Italy-L7T8-F-Y55T64</v>
          </cell>
          <cell r="B2270" t="str">
            <v>ITA</v>
          </cell>
          <cell r="C2270" t="str">
            <v>Italy</v>
          </cell>
          <cell r="D2270" t="str">
            <v>2013</v>
          </cell>
          <cell r="E2270" t="str">
            <v>FTFY_EARNERS</v>
          </cell>
          <cell r="F2270" t="str">
            <v>L7T8</v>
          </cell>
          <cell r="G2270" t="str">
            <v>F</v>
          </cell>
          <cell r="H2270" t="str">
            <v>Y55T64</v>
          </cell>
          <cell r="I2270" t="str">
            <v>EUR</v>
          </cell>
          <cell r="J2270">
            <v>44329.75390625</v>
          </cell>
          <cell r="K2270" t="str">
            <v>Sample survey matched with tax and other registers and integrated with some microsimulation, mainly in order to reconstruct gross incomes</v>
          </cell>
        </row>
        <row r="2271">
          <cell r="A2271" t="str">
            <v>Italy-L7T8-M-Y25T34</v>
          </cell>
          <cell r="B2271" t="str">
            <v>ITA</v>
          </cell>
          <cell r="C2271" t="str">
            <v>Italy</v>
          </cell>
          <cell r="D2271" t="str">
            <v>2013</v>
          </cell>
          <cell r="E2271" t="str">
            <v>FTFY_EARNERS</v>
          </cell>
          <cell r="F2271" t="str">
            <v>L7T8</v>
          </cell>
          <cell r="G2271" t="str">
            <v>M</v>
          </cell>
          <cell r="H2271" t="str">
            <v>Y25T34</v>
          </cell>
          <cell r="I2271" t="str">
            <v>EUR</v>
          </cell>
          <cell r="J2271">
            <v>31177.689453125</v>
          </cell>
          <cell r="K2271" t="str">
            <v>Sample survey matched with tax and other registers and integrated with some microsimulation, mainly in order to reconstruct gross incomes</v>
          </cell>
        </row>
        <row r="2272">
          <cell r="A2272" t="str">
            <v>Italy-L7T8-M-Y25T64</v>
          </cell>
          <cell r="B2272" t="str">
            <v>ITA</v>
          </cell>
          <cell r="C2272" t="str">
            <v>Italy</v>
          </cell>
          <cell r="D2272" t="str">
            <v>2013</v>
          </cell>
          <cell r="E2272" t="str">
            <v>FTFY_EARNERS</v>
          </cell>
          <cell r="F2272" t="str">
            <v>L7T8</v>
          </cell>
          <cell r="G2272" t="str">
            <v>M</v>
          </cell>
          <cell r="H2272" t="str">
            <v>Y25T64</v>
          </cell>
          <cell r="I2272" t="str">
            <v>EUR</v>
          </cell>
          <cell r="J2272">
            <v>48532.83203125</v>
          </cell>
          <cell r="K2272" t="str">
            <v>Sample survey matched with tax and other registers and integrated with some microsimulation, mainly in order to reconstruct gross incomes</v>
          </cell>
        </row>
        <row r="2273">
          <cell r="A2273" t="str">
            <v>Italy-L7T8-M-Y35T44</v>
          </cell>
          <cell r="B2273" t="str">
            <v>ITA</v>
          </cell>
          <cell r="C2273" t="str">
            <v>Italy</v>
          </cell>
          <cell r="D2273" t="str">
            <v>2013</v>
          </cell>
          <cell r="E2273" t="str">
            <v>FTFY_EARNERS</v>
          </cell>
          <cell r="F2273" t="str">
            <v>L7T8</v>
          </cell>
          <cell r="G2273" t="str">
            <v>M</v>
          </cell>
          <cell r="H2273" t="str">
            <v>Y35T44</v>
          </cell>
          <cell r="I2273" t="str">
            <v>EUR</v>
          </cell>
          <cell r="J2273">
            <v>47889.2421875</v>
          </cell>
          <cell r="K2273" t="str">
            <v>Sample survey matched with tax and other registers and integrated with some microsimulation, mainly in order to reconstruct gross incomes</v>
          </cell>
        </row>
        <row r="2274">
          <cell r="A2274" t="str">
            <v>Italy-L7T8-M-Y45T54</v>
          </cell>
          <cell r="B2274" t="str">
            <v>ITA</v>
          </cell>
          <cell r="C2274" t="str">
            <v>Italy</v>
          </cell>
          <cell r="D2274" t="str">
            <v>2013</v>
          </cell>
          <cell r="E2274" t="str">
            <v>FTFY_EARNERS</v>
          </cell>
          <cell r="F2274" t="str">
            <v>L7T8</v>
          </cell>
          <cell r="G2274" t="str">
            <v>M</v>
          </cell>
          <cell r="H2274" t="str">
            <v>Y45T54</v>
          </cell>
          <cell r="I2274" t="str">
            <v>EUR</v>
          </cell>
          <cell r="J2274">
            <v>54485.33984375</v>
          </cell>
          <cell r="K2274" t="str">
            <v>Sample survey matched with tax and other registers and integrated with some microsimulation, mainly in order to reconstruct gross incomes</v>
          </cell>
        </row>
        <row r="2275">
          <cell r="A2275" t="str">
            <v>Italy-L7T8-M-Y55T64</v>
          </cell>
          <cell r="B2275" t="str">
            <v>ITA</v>
          </cell>
          <cell r="C2275" t="str">
            <v>Italy</v>
          </cell>
          <cell r="D2275" t="str">
            <v>2013</v>
          </cell>
          <cell r="E2275" t="str">
            <v>FTFY_EARNERS</v>
          </cell>
          <cell r="F2275" t="str">
            <v>L7T8</v>
          </cell>
          <cell r="G2275" t="str">
            <v>M</v>
          </cell>
          <cell r="H2275" t="str">
            <v>Y55T64</v>
          </cell>
          <cell r="I2275" t="str">
            <v>EUR</v>
          </cell>
          <cell r="J2275">
            <v>62817.1875</v>
          </cell>
          <cell r="K2275" t="str">
            <v>Sample survey matched with tax and other registers and integrated with some microsimulation, mainly in order to reconstruct gross incomes</v>
          </cell>
        </row>
        <row r="2276">
          <cell r="A2276" t="str">
            <v>Italy-L7T8-T-Y25T34</v>
          </cell>
          <cell r="B2276" t="str">
            <v>ITA</v>
          </cell>
          <cell r="C2276" t="str">
            <v>Italy</v>
          </cell>
          <cell r="D2276" t="str">
            <v>2013</v>
          </cell>
          <cell r="E2276" t="str">
            <v>FTFY_EARNERS</v>
          </cell>
          <cell r="F2276" t="str">
            <v>L7T8</v>
          </cell>
          <cell r="G2276" t="str">
            <v>T</v>
          </cell>
          <cell r="H2276" t="str">
            <v>Y25T34</v>
          </cell>
          <cell r="I2276" t="str">
            <v>EUR</v>
          </cell>
          <cell r="J2276">
            <v>29365.208984375</v>
          </cell>
          <cell r="K2276" t="str">
            <v>Sample survey matched with tax and other registers and integrated with some microsimulation, mainly in order to reconstruct gross incomes</v>
          </cell>
        </row>
        <row r="2277">
          <cell r="A2277" t="str">
            <v>Italy-L7T8-T-Y25T64</v>
          </cell>
          <cell r="B2277" t="str">
            <v>ITA</v>
          </cell>
          <cell r="C2277" t="str">
            <v>Italy</v>
          </cell>
          <cell r="D2277" t="str">
            <v>2013</v>
          </cell>
          <cell r="E2277" t="str">
            <v>FTFY_EARNERS</v>
          </cell>
          <cell r="F2277" t="str">
            <v>L7T8</v>
          </cell>
          <cell r="G2277" t="str">
            <v>T</v>
          </cell>
          <cell r="H2277" t="str">
            <v>Y25T64</v>
          </cell>
          <cell r="I2277" t="str">
            <v>EUR</v>
          </cell>
          <cell r="J2277">
            <v>42348.64453125</v>
          </cell>
          <cell r="K2277" t="str">
            <v>Sample survey matched with tax and other registers and integrated with some microsimulation, mainly in order to reconstruct gross incomes</v>
          </cell>
        </row>
        <row r="2278">
          <cell r="A2278" t="str">
            <v>Italy-L7T8-T-Y35T44</v>
          </cell>
          <cell r="B2278" t="str">
            <v>ITA</v>
          </cell>
          <cell r="C2278" t="str">
            <v>Italy</v>
          </cell>
          <cell r="D2278" t="str">
            <v>2013</v>
          </cell>
          <cell r="E2278" t="str">
            <v>FTFY_EARNERS</v>
          </cell>
          <cell r="F2278" t="str">
            <v>L7T8</v>
          </cell>
          <cell r="G2278" t="str">
            <v>T</v>
          </cell>
          <cell r="H2278" t="str">
            <v>Y35T44</v>
          </cell>
          <cell r="I2278" t="str">
            <v>EUR</v>
          </cell>
          <cell r="J2278">
            <v>41744.0625</v>
          </cell>
          <cell r="K2278" t="str">
            <v>Sample survey matched with tax and other registers and integrated with some microsimulation, mainly in order to reconstruct gross incomes</v>
          </cell>
        </row>
        <row r="2279">
          <cell r="A2279" t="str">
            <v>Italy-L7T8-T-Y45T54</v>
          </cell>
          <cell r="B2279" t="str">
            <v>ITA</v>
          </cell>
          <cell r="C2279" t="str">
            <v>Italy</v>
          </cell>
          <cell r="D2279" t="str">
            <v>2013</v>
          </cell>
          <cell r="E2279" t="str">
            <v>FTFY_EARNERS</v>
          </cell>
          <cell r="F2279" t="str">
            <v>L7T8</v>
          </cell>
          <cell r="G2279" t="str">
            <v>T</v>
          </cell>
          <cell r="H2279" t="str">
            <v>Y45T54</v>
          </cell>
          <cell r="I2279" t="str">
            <v>EUR</v>
          </cell>
          <cell r="J2279">
            <v>46320.9140625</v>
          </cell>
          <cell r="K2279" t="str">
            <v>Sample survey matched with tax and other registers and integrated with some microsimulation, mainly in order to reconstruct gross incomes</v>
          </cell>
        </row>
        <row r="2280">
          <cell r="A2280" t="str">
            <v>Italy-L7T8-T-Y55T64</v>
          </cell>
          <cell r="B2280" t="str">
            <v>ITA</v>
          </cell>
          <cell r="C2280" t="str">
            <v>Italy</v>
          </cell>
          <cell r="D2280" t="str">
            <v>2013</v>
          </cell>
          <cell r="E2280" t="str">
            <v>FTFY_EARNERS</v>
          </cell>
          <cell r="F2280" t="str">
            <v>L7T8</v>
          </cell>
          <cell r="G2280" t="str">
            <v>T</v>
          </cell>
          <cell r="H2280" t="str">
            <v>Y55T64</v>
          </cell>
          <cell r="I2280" t="str">
            <v>EUR</v>
          </cell>
          <cell r="J2280">
            <v>55063.03515625</v>
          </cell>
          <cell r="K2280" t="str">
            <v>Sample survey matched with tax and other registers and integrated with some microsimulation, mainly in order to reconstruct gross incomes</v>
          </cell>
        </row>
        <row r="2281">
          <cell r="A2281" t="str">
            <v>Japan-L5T8-F-Y25T34</v>
          </cell>
          <cell r="B2281" t="str">
            <v>JPN</v>
          </cell>
          <cell r="C2281" t="str">
            <v>Japan</v>
          </cell>
          <cell r="D2281" t="str">
            <v>2012</v>
          </cell>
          <cell r="E2281" t="str">
            <v>FTFY_EARNERS</v>
          </cell>
          <cell r="F2281" t="str">
            <v>L5T8</v>
          </cell>
          <cell r="G2281" t="str">
            <v>F</v>
          </cell>
          <cell r="H2281" t="str">
            <v>Y25T34</v>
          </cell>
          <cell r="I2281" t="str">
            <v>JPY</v>
          </cell>
          <cell r="J2281" t="str">
            <v>m</v>
          </cell>
          <cell r="K2281">
            <v>0</v>
          </cell>
        </row>
        <row r="2282">
          <cell r="A2282" t="str">
            <v>Japan-L5T8-F-Y25T64</v>
          </cell>
          <cell r="B2282" t="str">
            <v>JPN</v>
          </cell>
          <cell r="C2282" t="str">
            <v>Japan</v>
          </cell>
          <cell r="D2282" t="str">
            <v>2012</v>
          </cell>
          <cell r="E2282" t="str">
            <v>FTFY_EARNERS</v>
          </cell>
          <cell r="F2282" t="str">
            <v>L5T8</v>
          </cell>
          <cell r="G2282" t="str">
            <v>F</v>
          </cell>
          <cell r="H2282" t="str">
            <v>Y25T64</v>
          </cell>
          <cell r="I2282" t="str">
            <v>JPY</v>
          </cell>
          <cell r="J2282" t="str">
            <v>m</v>
          </cell>
          <cell r="K2282">
            <v>0</v>
          </cell>
        </row>
        <row r="2283">
          <cell r="A2283" t="str">
            <v>Japan-L5T8-F-Y35T44</v>
          </cell>
          <cell r="B2283" t="str">
            <v>JPN</v>
          </cell>
          <cell r="C2283" t="str">
            <v>Japan</v>
          </cell>
          <cell r="D2283" t="str">
            <v>2012</v>
          </cell>
          <cell r="E2283" t="str">
            <v>FTFY_EARNERS</v>
          </cell>
          <cell r="F2283" t="str">
            <v>L5T8</v>
          </cell>
          <cell r="G2283" t="str">
            <v>F</v>
          </cell>
          <cell r="H2283" t="str">
            <v>Y35T44</v>
          </cell>
          <cell r="I2283" t="str">
            <v>JPY</v>
          </cell>
          <cell r="J2283" t="str">
            <v>m</v>
          </cell>
          <cell r="K2283">
            <v>0</v>
          </cell>
        </row>
        <row r="2284">
          <cell r="A2284" t="str">
            <v>Japan-L5T8-F-Y45T54</v>
          </cell>
          <cell r="B2284" t="str">
            <v>JPN</v>
          </cell>
          <cell r="C2284" t="str">
            <v>Japan</v>
          </cell>
          <cell r="D2284" t="str">
            <v>2012</v>
          </cell>
          <cell r="E2284" t="str">
            <v>FTFY_EARNERS</v>
          </cell>
          <cell r="F2284" t="str">
            <v>L5T8</v>
          </cell>
          <cell r="G2284" t="str">
            <v>F</v>
          </cell>
          <cell r="H2284" t="str">
            <v>Y45T54</v>
          </cell>
          <cell r="I2284" t="str">
            <v>JPY</v>
          </cell>
          <cell r="J2284" t="str">
            <v>m</v>
          </cell>
          <cell r="K2284">
            <v>0</v>
          </cell>
        </row>
        <row r="2285">
          <cell r="A2285" t="str">
            <v>Japan-L5T8-F-Y55T64</v>
          </cell>
          <cell r="B2285" t="str">
            <v>JPN</v>
          </cell>
          <cell r="C2285" t="str">
            <v>Japan</v>
          </cell>
          <cell r="D2285" t="str">
            <v>2012</v>
          </cell>
          <cell r="E2285" t="str">
            <v>FTFY_EARNERS</v>
          </cell>
          <cell r="F2285" t="str">
            <v>L5T8</v>
          </cell>
          <cell r="G2285" t="str">
            <v>F</v>
          </cell>
          <cell r="H2285" t="str">
            <v>Y55T64</v>
          </cell>
          <cell r="I2285" t="str">
            <v>JPY</v>
          </cell>
          <cell r="J2285" t="str">
            <v>m</v>
          </cell>
          <cell r="K2285">
            <v>0</v>
          </cell>
        </row>
        <row r="2286">
          <cell r="A2286" t="str">
            <v>Japan-L5T8-M-Y25T34</v>
          </cell>
          <cell r="B2286" t="str">
            <v>JPN</v>
          </cell>
          <cell r="C2286" t="str">
            <v>Japan</v>
          </cell>
          <cell r="D2286" t="str">
            <v>2012</v>
          </cell>
          <cell r="E2286" t="str">
            <v>FTFY_EARNERS</v>
          </cell>
          <cell r="F2286" t="str">
            <v>L5T8</v>
          </cell>
          <cell r="G2286" t="str">
            <v>M</v>
          </cell>
          <cell r="H2286" t="str">
            <v>Y25T34</v>
          </cell>
          <cell r="I2286" t="str">
            <v>JPY</v>
          </cell>
          <cell r="J2286" t="str">
            <v>m</v>
          </cell>
          <cell r="K2286">
            <v>0</v>
          </cell>
        </row>
        <row r="2287">
          <cell r="A2287" t="str">
            <v>Japan-L5T8-M-Y25T64</v>
          </cell>
          <cell r="B2287" t="str">
            <v>JPN</v>
          </cell>
          <cell r="C2287" t="str">
            <v>Japan</v>
          </cell>
          <cell r="D2287" t="str">
            <v>2012</v>
          </cell>
          <cell r="E2287" t="str">
            <v>FTFY_EARNERS</v>
          </cell>
          <cell r="F2287" t="str">
            <v>L5T8</v>
          </cell>
          <cell r="G2287" t="str">
            <v>M</v>
          </cell>
          <cell r="H2287" t="str">
            <v>Y25T64</v>
          </cell>
          <cell r="I2287" t="str">
            <v>JPY</v>
          </cell>
          <cell r="J2287" t="str">
            <v>m</v>
          </cell>
          <cell r="K2287">
            <v>0</v>
          </cell>
        </row>
        <row r="2288">
          <cell r="A2288" t="str">
            <v>Japan-L5T8-M-Y35T44</v>
          </cell>
          <cell r="B2288" t="str">
            <v>JPN</v>
          </cell>
          <cell r="C2288" t="str">
            <v>Japan</v>
          </cell>
          <cell r="D2288" t="str">
            <v>2012</v>
          </cell>
          <cell r="E2288" t="str">
            <v>FTFY_EARNERS</v>
          </cell>
          <cell r="F2288" t="str">
            <v>L5T8</v>
          </cell>
          <cell r="G2288" t="str">
            <v>M</v>
          </cell>
          <cell r="H2288" t="str">
            <v>Y35T44</v>
          </cell>
          <cell r="I2288" t="str">
            <v>JPY</v>
          </cell>
          <cell r="J2288" t="str">
            <v>m</v>
          </cell>
          <cell r="K2288">
            <v>0</v>
          </cell>
        </row>
        <row r="2289">
          <cell r="A2289" t="str">
            <v>Japan-L5T8-M-Y45T54</v>
          </cell>
          <cell r="B2289" t="str">
            <v>JPN</v>
          </cell>
          <cell r="C2289" t="str">
            <v>Japan</v>
          </cell>
          <cell r="D2289" t="str">
            <v>2012</v>
          </cell>
          <cell r="E2289" t="str">
            <v>FTFY_EARNERS</v>
          </cell>
          <cell r="F2289" t="str">
            <v>L5T8</v>
          </cell>
          <cell r="G2289" t="str">
            <v>M</v>
          </cell>
          <cell r="H2289" t="str">
            <v>Y45T54</v>
          </cell>
          <cell r="I2289" t="str">
            <v>JPY</v>
          </cell>
          <cell r="J2289" t="str">
            <v>m</v>
          </cell>
          <cell r="K2289">
            <v>0</v>
          </cell>
        </row>
        <row r="2290">
          <cell r="A2290" t="str">
            <v>Japan-L5T8-M-Y55T64</v>
          </cell>
          <cell r="B2290" t="str">
            <v>JPN</v>
          </cell>
          <cell r="C2290" t="str">
            <v>Japan</v>
          </cell>
          <cell r="D2290" t="str">
            <v>2012</v>
          </cell>
          <cell r="E2290" t="str">
            <v>FTFY_EARNERS</v>
          </cell>
          <cell r="F2290" t="str">
            <v>L5T8</v>
          </cell>
          <cell r="G2290" t="str">
            <v>M</v>
          </cell>
          <cell r="H2290" t="str">
            <v>Y55T64</v>
          </cell>
          <cell r="I2290" t="str">
            <v>JPY</v>
          </cell>
          <cell r="J2290" t="str">
            <v>m</v>
          </cell>
          <cell r="K2290">
            <v>0</v>
          </cell>
        </row>
        <row r="2291">
          <cell r="A2291" t="str">
            <v>Japan-L5T8-T-Y25T34</v>
          </cell>
          <cell r="B2291" t="str">
            <v>JPN</v>
          </cell>
          <cell r="C2291" t="str">
            <v>Japan</v>
          </cell>
          <cell r="D2291" t="str">
            <v>2012</v>
          </cell>
          <cell r="E2291" t="str">
            <v>FTFY_EARNERS</v>
          </cell>
          <cell r="F2291" t="str">
            <v>L5T8</v>
          </cell>
          <cell r="G2291" t="str">
            <v>T</v>
          </cell>
          <cell r="H2291" t="str">
            <v>Y25T34</v>
          </cell>
          <cell r="I2291" t="str">
            <v>JPY</v>
          </cell>
          <cell r="J2291" t="str">
            <v>m</v>
          </cell>
          <cell r="K2291">
            <v>0</v>
          </cell>
        </row>
        <row r="2292">
          <cell r="A2292" t="str">
            <v>Japan-L5T8-T-Y25T64</v>
          </cell>
          <cell r="B2292" t="str">
            <v>JPN</v>
          </cell>
          <cell r="C2292" t="str">
            <v>Japan</v>
          </cell>
          <cell r="D2292" t="str">
            <v>2012</v>
          </cell>
          <cell r="E2292" t="str">
            <v>FTFY_EARNERS</v>
          </cell>
          <cell r="F2292" t="str">
            <v>L5T8</v>
          </cell>
          <cell r="G2292" t="str">
            <v>T</v>
          </cell>
          <cell r="H2292" t="str">
            <v>Y25T64</v>
          </cell>
          <cell r="I2292" t="str">
            <v>JPY</v>
          </cell>
          <cell r="J2292" t="str">
            <v>m</v>
          </cell>
          <cell r="K2292">
            <v>0</v>
          </cell>
        </row>
        <row r="2293">
          <cell r="A2293" t="str">
            <v>Japan-L5T8-T-Y35T44</v>
          </cell>
          <cell r="B2293" t="str">
            <v>JPN</v>
          </cell>
          <cell r="C2293" t="str">
            <v>Japan</v>
          </cell>
          <cell r="D2293" t="str">
            <v>2012</v>
          </cell>
          <cell r="E2293" t="str">
            <v>FTFY_EARNERS</v>
          </cell>
          <cell r="F2293" t="str">
            <v>L5T8</v>
          </cell>
          <cell r="G2293" t="str">
            <v>T</v>
          </cell>
          <cell r="H2293" t="str">
            <v>Y35T44</v>
          </cell>
          <cell r="I2293" t="str">
            <v>JPY</v>
          </cell>
          <cell r="J2293" t="str">
            <v>m</v>
          </cell>
          <cell r="K2293">
            <v>0</v>
          </cell>
        </row>
        <row r="2294">
          <cell r="A2294" t="str">
            <v>Japan-L5T8-T-Y45T54</v>
          </cell>
          <cell r="B2294" t="str">
            <v>JPN</v>
          </cell>
          <cell r="C2294" t="str">
            <v>Japan</v>
          </cell>
          <cell r="D2294" t="str">
            <v>2012</v>
          </cell>
          <cell r="E2294" t="str">
            <v>FTFY_EARNERS</v>
          </cell>
          <cell r="F2294" t="str">
            <v>L5T8</v>
          </cell>
          <cell r="G2294" t="str">
            <v>T</v>
          </cell>
          <cell r="H2294" t="str">
            <v>Y45T54</v>
          </cell>
          <cell r="I2294" t="str">
            <v>JPY</v>
          </cell>
          <cell r="J2294" t="str">
            <v>m</v>
          </cell>
          <cell r="K2294">
            <v>0</v>
          </cell>
        </row>
        <row r="2295">
          <cell r="A2295" t="str">
            <v>Japan-L5T8-T-Y55T64</v>
          </cell>
          <cell r="B2295" t="str">
            <v>JPN</v>
          </cell>
          <cell r="C2295" t="str">
            <v>Japan</v>
          </cell>
          <cell r="D2295" t="str">
            <v>2012</v>
          </cell>
          <cell r="E2295" t="str">
            <v>FTFY_EARNERS</v>
          </cell>
          <cell r="F2295" t="str">
            <v>L5T8</v>
          </cell>
          <cell r="G2295" t="str">
            <v>T</v>
          </cell>
          <cell r="H2295" t="str">
            <v>Y55T64</v>
          </cell>
          <cell r="I2295" t="str">
            <v>JPY</v>
          </cell>
          <cell r="J2295" t="str">
            <v>m</v>
          </cell>
          <cell r="K2295">
            <v>0</v>
          </cell>
        </row>
        <row r="2296">
          <cell r="A2296" t="str">
            <v>Korea-L3-F-Y25T34</v>
          </cell>
          <cell r="B2296" t="str">
            <v>KOR</v>
          </cell>
          <cell r="C2296" t="str">
            <v>Korea</v>
          </cell>
          <cell r="D2296" t="str">
            <v>2015</v>
          </cell>
          <cell r="E2296" t="str">
            <v>FTFY_EARNERS</v>
          </cell>
          <cell r="F2296" t="str">
            <v>L3</v>
          </cell>
          <cell r="G2296" t="str">
            <v>F</v>
          </cell>
          <cell r="H2296" t="str">
            <v>Y25T34</v>
          </cell>
          <cell r="I2296" t="str">
            <v>KRW</v>
          </cell>
          <cell r="J2296">
            <v>20937108</v>
          </cell>
          <cell r="K2296" t="e">
            <v>#N/A</v>
          </cell>
        </row>
        <row r="2297">
          <cell r="A2297" t="str">
            <v>Korea-L3-F-Y25T64</v>
          </cell>
          <cell r="B2297" t="str">
            <v>KOR</v>
          </cell>
          <cell r="C2297" t="str">
            <v>Korea</v>
          </cell>
          <cell r="D2297" t="str">
            <v>2015</v>
          </cell>
          <cell r="E2297" t="str">
            <v>FTFY_EARNERS</v>
          </cell>
          <cell r="F2297" t="str">
            <v>L3</v>
          </cell>
          <cell r="G2297" t="str">
            <v>F</v>
          </cell>
          <cell r="H2297" t="str">
            <v>Y25T64</v>
          </cell>
          <cell r="I2297" t="str">
            <v>KRW</v>
          </cell>
          <cell r="J2297">
            <v>19846942</v>
          </cell>
          <cell r="K2297" t="e">
            <v>#N/A</v>
          </cell>
        </row>
        <row r="2298">
          <cell r="A2298" t="str">
            <v>Korea-L3-F-Y35T44</v>
          </cell>
          <cell r="B2298" t="str">
            <v>KOR</v>
          </cell>
          <cell r="C2298" t="str">
            <v>Korea</v>
          </cell>
          <cell r="D2298" t="str">
            <v>2015</v>
          </cell>
          <cell r="E2298" t="str">
            <v>FTFY_EARNERS</v>
          </cell>
          <cell r="F2298" t="str">
            <v>L3</v>
          </cell>
          <cell r="G2298" t="str">
            <v>F</v>
          </cell>
          <cell r="H2298" t="str">
            <v>Y35T44</v>
          </cell>
          <cell r="I2298" t="str">
            <v>KRW</v>
          </cell>
          <cell r="J2298">
            <v>20350044</v>
          </cell>
          <cell r="K2298" t="e">
            <v>#N/A</v>
          </cell>
        </row>
        <row r="2299">
          <cell r="A2299" t="str">
            <v>Korea-L3-F-Y45T54</v>
          </cell>
          <cell r="B2299" t="str">
            <v>KOR</v>
          </cell>
          <cell r="C2299" t="str">
            <v>Korea</v>
          </cell>
          <cell r="D2299" t="str">
            <v>2015</v>
          </cell>
          <cell r="E2299" t="str">
            <v>FTFY_EARNERS</v>
          </cell>
          <cell r="F2299" t="str">
            <v>L3</v>
          </cell>
          <cell r="G2299" t="str">
            <v>F</v>
          </cell>
          <cell r="H2299" t="str">
            <v>Y45T54</v>
          </cell>
          <cell r="I2299" t="str">
            <v>KRW</v>
          </cell>
          <cell r="J2299">
            <v>19441332</v>
          </cell>
          <cell r="K2299" t="e">
            <v>#N/A</v>
          </cell>
        </row>
        <row r="2300">
          <cell r="A2300" t="str">
            <v>Korea-L3-F-Y55T64</v>
          </cell>
          <cell r="B2300" t="str">
            <v>KOR</v>
          </cell>
          <cell r="C2300" t="str">
            <v>Korea</v>
          </cell>
          <cell r="D2300" t="str">
            <v>2015</v>
          </cell>
          <cell r="E2300" t="str">
            <v>FTFY_EARNERS</v>
          </cell>
          <cell r="F2300" t="str">
            <v>L3</v>
          </cell>
          <cell r="G2300" t="str">
            <v>F</v>
          </cell>
          <cell r="H2300" t="str">
            <v>Y55T64</v>
          </cell>
          <cell r="I2300" t="str">
            <v>KRW</v>
          </cell>
          <cell r="J2300">
            <v>18658580</v>
          </cell>
          <cell r="K2300" t="e">
            <v>#N/A</v>
          </cell>
        </row>
        <row r="2301">
          <cell r="A2301" t="str">
            <v>Korea-L3-M-Y25T34</v>
          </cell>
          <cell r="B2301" t="str">
            <v>KOR</v>
          </cell>
          <cell r="C2301" t="str">
            <v>Korea</v>
          </cell>
          <cell r="D2301" t="str">
            <v>2015</v>
          </cell>
          <cell r="E2301" t="str">
            <v>FTFY_EARNERS</v>
          </cell>
          <cell r="F2301" t="str">
            <v>L3</v>
          </cell>
          <cell r="G2301" t="str">
            <v>M</v>
          </cell>
          <cell r="H2301" t="str">
            <v>Y25T34</v>
          </cell>
          <cell r="I2301" t="str">
            <v>KRW</v>
          </cell>
          <cell r="J2301">
            <v>25626426</v>
          </cell>
          <cell r="K2301" t="e">
            <v>#N/A</v>
          </cell>
        </row>
        <row r="2302">
          <cell r="A2302" t="str">
            <v>Korea-L3-M-Y25T64</v>
          </cell>
          <cell r="B2302" t="str">
            <v>KOR</v>
          </cell>
          <cell r="C2302" t="str">
            <v>Korea</v>
          </cell>
          <cell r="D2302" t="str">
            <v>2015</v>
          </cell>
          <cell r="E2302" t="str">
            <v>FTFY_EARNERS</v>
          </cell>
          <cell r="F2302" t="str">
            <v>L3</v>
          </cell>
          <cell r="G2302" t="str">
            <v>M</v>
          </cell>
          <cell r="H2302" t="str">
            <v>Y25T64</v>
          </cell>
          <cell r="I2302" t="str">
            <v>KRW</v>
          </cell>
          <cell r="J2302">
            <v>31326026</v>
          </cell>
          <cell r="K2302" t="e">
            <v>#N/A</v>
          </cell>
        </row>
        <row r="2303">
          <cell r="A2303" t="str">
            <v>Korea-L3-M-Y35T44</v>
          </cell>
          <cell r="B2303" t="str">
            <v>KOR</v>
          </cell>
          <cell r="C2303" t="str">
            <v>Korea</v>
          </cell>
          <cell r="D2303" t="str">
            <v>2015</v>
          </cell>
          <cell r="E2303" t="str">
            <v>FTFY_EARNERS</v>
          </cell>
          <cell r="F2303" t="str">
            <v>L3</v>
          </cell>
          <cell r="G2303" t="str">
            <v>M</v>
          </cell>
          <cell r="H2303" t="str">
            <v>Y35T44</v>
          </cell>
          <cell r="I2303" t="str">
            <v>KRW</v>
          </cell>
          <cell r="J2303">
            <v>31442718</v>
          </cell>
          <cell r="K2303" t="e">
            <v>#N/A</v>
          </cell>
        </row>
        <row r="2304">
          <cell r="A2304" t="str">
            <v>Korea-L3-M-Y45T54</v>
          </cell>
          <cell r="B2304" t="str">
            <v>KOR</v>
          </cell>
          <cell r="C2304" t="str">
            <v>Korea</v>
          </cell>
          <cell r="D2304" t="str">
            <v>2015</v>
          </cell>
          <cell r="E2304" t="str">
            <v>FTFY_EARNERS</v>
          </cell>
          <cell r="F2304" t="str">
            <v>L3</v>
          </cell>
          <cell r="G2304" t="str">
            <v>M</v>
          </cell>
          <cell r="H2304" t="str">
            <v>Y45T54</v>
          </cell>
          <cell r="I2304" t="str">
            <v>KRW</v>
          </cell>
          <cell r="J2304">
            <v>34905428</v>
          </cell>
          <cell r="K2304" t="e">
            <v>#N/A</v>
          </cell>
        </row>
        <row r="2305">
          <cell r="A2305" t="str">
            <v>Korea-L3-M-Y55T64</v>
          </cell>
          <cell r="B2305" t="str">
            <v>KOR</v>
          </cell>
          <cell r="C2305" t="str">
            <v>Korea</v>
          </cell>
          <cell r="D2305" t="str">
            <v>2015</v>
          </cell>
          <cell r="E2305" t="str">
            <v>FTFY_EARNERS</v>
          </cell>
          <cell r="F2305" t="str">
            <v>L3</v>
          </cell>
          <cell r="G2305" t="str">
            <v>M</v>
          </cell>
          <cell r="H2305" t="str">
            <v>Y55T64</v>
          </cell>
          <cell r="I2305" t="str">
            <v>KRW</v>
          </cell>
          <cell r="J2305">
            <v>31184738</v>
          </cell>
          <cell r="K2305" t="e">
            <v>#N/A</v>
          </cell>
        </row>
        <row r="2306">
          <cell r="A2306" t="str">
            <v>Korea-L3-T-Y25T34</v>
          </cell>
          <cell r="B2306" t="str">
            <v>KOR</v>
          </cell>
          <cell r="C2306" t="str">
            <v>Korea</v>
          </cell>
          <cell r="D2306" t="str">
            <v>2015</v>
          </cell>
          <cell r="E2306" t="str">
            <v>FTFY_EARNERS</v>
          </cell>
          <cell r="F2306" t="str">
            <v>L3</v>
          </cell>
          <cell r="G2306" t="str">
            <v>T</v>
          </cell>
          <cell r="H2306" t="str">
            <v>Y25T34</v>
          </cell>
          <cell r="I2306" t="str">
            <v>KRW</v>
          </cell>
          <cell r="J2306">
            <v>24025070</v>
          </cell>
          <cell r="K2306" t="e">
            <v>#N/A</v>
          </cell>
        </row>
        <row r="2307">
          <cell r="A2307" t="str">
            <v>Korea-L3-T-Y25T64</v>
          </cell>
          <cell r="B2307" t="str">
            <v>KOR</v>
          </cell>
          <cell r="C2307" t="str">
            <v>Korea</v>
          </cell>
          <cell r="D2307" t="str">
            <v>2015</v>
          </cell>
          <cell r="E2307" t="str">
            <v>FTFY_EARNERS</v>
          </cell>
          <cell r="F2307" t="str">
            <v>L3</v>
          </cell>
          <cell r="G2307" t="str">
            <v>T</v>
          </cell>
          <cell r="H2307" t="str">
            <v>Y25T64</v>
          </cell>
          <cell r="I2307" t="str">
            <v>KRW</v>
          </cell>
          <cell r="J2307">
            <v>26674774</v>
          </cell>
          <cell r="K2307" t="e">
            <v>#N/A</v>
          </cell>
        </row>
        <row r="2308">
          <cell r="A2308" t="str">
            <v>Korea-L3-T-Y35T44</v>
          </cell>
          <cell r="B2308" t="str">
            <v>KOR</v>
          </cell>
          <cell r="C2308" t="str">
            <v>Korea</v>
          </cell>
          <cell r="D2308" t="str">
            <v>2015</v>
          </cell>
          <cell r="E2308" t="str">
            <v>FTFY_EARNERS</v>
          </cell>
          <cell r="F2308" t="str">
            <v>L3</v>
          </cell>
          <cell r="G2308" t="str">
            <v>T</v>
          </cell>
          <cell r="H2308" t="str">
            <v>Y35T44</v>
          </cell>
          <cell r="I2308" t="str">
            <v>KRW</v>
          </cell>
          <cell r="J2308">
            <v>26911206</v>
          </cell>
          <cell r="K2308" t="e">
            <v>#N/A</v>
          </cell>
        </row>
        <row r="2309">
          <cell r="A2309" t="str">
            <v>Korea-L3-T-Y45T54</v>
          </cell>
          <cell r="B2309" t="str">
            <v>KOR</v>
          </cell>
          <cell r="C2309" t="str">
            <v>Korea</v>
          </cell>
          <cell r="D2309" t="str">
            <v>2015</v>
          </cell>
          <cell r="E2309" t="str">
            <v>FTFY_EARNERS</v>
          </cell>
          <cell r="F2309" t="str">
            <v>L3</v>
          </cell>
          <cell r="G2309" t="str">
            <v>T</v>
          </cell>
          <cell r="H2309" t="str">
            <v>Y45T54</v>
          </cell>
          <cell r="I2309" t="str">
            <v>KRW</v>
          </cell>
          <cell r="J2309">
            <v>27672154</v>
          </cell>
          <cell r="K2309" t="e">
            <v>#N/A</v>
          </cell>
        </row>
        <row r="2310">
          <cell r="A2310" t="str">
            <v>Korea-L3-T-Y55T64</v>
          </cell>
          <cell r="B2310" t="str">
            <v>KOR</v>
          </cell>
          <cell r="C2310" t="str">
            <v>Korea</v>
          </cell>
          <cell r="D2310" t="str">
            <v>2015</v>
          </cell>
          <cell r="E2310" t="str">
            <v>FTFY_EARNERS</v>
          </cell>
          <cell r="F2310" t="str">
            <v>L3</v>
          </cell>
          <cell r="G2310" t="str">
            <v>T</v>
          </cell>
          <cell r="H2310" t="str">
            <v>Y55T64</v>
          </cell>
          <cell r="I2310" t="str">
            <v>KRW</v>
          </cell>
          <cell r="J2310">
            <v>27069566</v>
          </cell>
          <cell r="K2310" t="e">
            <v>#N/A</v>
          </cell>
        </row>
        <row r="2311">
          <cell r="A2311" t="str">
            <v>Korea-L3T5-F-Y25T34</v>
          </cell>
          <cell r="B2311" t="str">
            <v>KOR</v>
          </cell>
          <cell r="C2311" t="str">
            <v>Korea</v>
          </cell>
          <cell r="D2311" t="str">
            <v>2015</v>
          </cell>
          <cell r="E2311" t="str">
            <v>FTFY_EARNERS</v>
          </cell>
          <cell r="F2311" t="str">
            <v>L3T5</v>
          </cell>
          <cell r="G2311" t="str">
            <v>F</v>
          </cell>
          <cell r="H2311" t="str">
            <v>Y25T34</v>
          </cell>
          <cell r="I2311" t="str">
            <v>KRW</v>
          </cell>
          <cell r="J2311">
            <v>22359212</v>
          </cell>
          <cell r="K2311" t="e">
            <v>#N/A</v>
          </cell>
        </row>
        <row r="2312">
          <cell r="A2312" t="str">
            <v>Korea-L3T5-F-Y25T64</v>
          </cell>
          <cell r="B2312" t="str">
            <v>KOR</v>
          </cell>
          <cell r="C2312" t="str">
            <v>Korea</v>
          </cell>
          <cell r="D2312" t="str">
            <v>2015</v>
          </cell>
          <cell r="E2312" t="str">
            <v>FTFY_EARNERS</v>
          </cell>
          <cell r="F2312" t="str">
            <v>L3T5</v>
          </cell>
          <cell r="G2312" t="str">
            <v>F</v>
          </cell>
          <cell r="H2312" t="str">
            <v>Y25T64</v>
          </cell>
          <cell r="I2312" t="str">
            <v>KRW</v>
          </cell>
          <cell r="J2312">
            <v>21168216</v>
          </cell>
          <cell r="K2312" t="e">
            <v>#N/A</v>
          </cell>
        </row>
        <row r="2313">
          <cell r="A2313" t="str">
            <v>Korea-L3T5-F-Y35T44</v>
          </cell>
          <cell r="B2313" t="str">
            <v>KOR</v>
          </cell>
          <cell r="C2313" t="str">
            <v>Korea</v>
          </cell>
          <cell r="D2313" t="str">
            <v>2015</v>
          </cell>
          <cell r="E2313" t="str">
            <v>FTFY_EARNERS</v>
          </cell>
          <cell r="F2313" t="str">
            <v>L3T5</v>
          </cell>
          <cell r="G2313" t="str">
            <v>F</v>
          </cell>
          <cell r="H2313" t="str">
            <v>Y35T44</v>
          </cell>
          <cell r="I2313" t="str">
            <v>KRW</v>
          </cell>
          <cell r="J2313">
            <v>21856002</v>
          </cell>
          <cell r="K2313" t="e">
            <v>#N/A</v>
          </cell>
        </row>
        <row r="2314">
          <cell r="A2314" t="str">
            <v>Korea-L3T5-F-Y45T54</v>
          </cell>
          <cell r="B2314" t="str">
            <v>KOR</v>
          </cell>
          <cell r="C2314" t="str">
            <v>Korea</v>
          </cell>
          <cell r="D2314" t="str">
            <v>2015</v>
          </cell>
          <cell r="E2314" t="str">
            <v>FTFY_EARNERS</v>
          </cell>
          <cell r="F2314" t="str">
            <v>L3T5</v>
          </cell>
          <cell r="G2314" t="str">
            <v>F</v>
          </cell>
          <cell r="H2314" t="str">
            <v>Y45T54</v>
          </cell>
          <cell r="I2314" t="str">
            <v>KRW</v>
          </cell>
          <cell r="J2314">
            <v>20185170</v>
          </cell>
          <cell r="K2314" t="e">
            <v>#N/A</v>
          </cell>
        </row>
        <row r="2315">
          <cell r="A2315" t="str">
            <v>Korea-L3T5-F-Y55T64</v>
          </cell>
          <cell r="B2315" t="str">
            <v>KOR</v>
          </cell>
          <cell r="C2315" t="str">
            <v>Korea</v>
          </cell>
          <cell r="D2315" t="str">
            <v>2015</v>
          </cell>
          <cell r="E2315" t="str">
            <v>FTFY_EARNERS</v>
          </cell>
          <cell r="F2315" t="str">
            <v>L3T5</v>
          </cell>
          <cell r="G2315" t="str">
            <v>F</v>
          </cell>
          <cell r="H2315" t="str">
            <v>Y55T64</v>
          </cell>
          <cell r="I2315" t="str">
            <v>KRW</v>
          </cell>
          <cell r="J2315">
            <v>19180952</v>
          </cell>
          <cell r="K2315" t="e">
            <v>#N/A</v>
          </cell>
        </row>
        <row r="2316">
          <cell r="A2316" t="str">
            <v>Korea-L3T5-M-Y25T34</v>
          </cell>
          <cell r="B2316" t="str">
            <v>KOR</v>
          </cell>
          <cell r="C2316" t="str">
            <v>Korea</v>
          </cell>
          <cell r="D2316" t="str">
            <v>2015</v>
          </cell>
          <cell r="E2316" t="str">
            <v>FTFY_EARNERS</v>
          </cell>
          <cell r="F2316" t="str">
            <v>L3T5</v>
          </cell>
          <cell r="G2316" t="str">
            <v>M</v>
          </cell>
          <cell r="H2316" t="str">
            <v>Y25T34</v>
          </cell>
          <cell r="I2316" t="str">
            <v>KRW</v>
          </cell>
          <cell r="J2316">
            <v>26556192</v>
          </cell>
          <cell r="K2316" t="e">
            <v>#N/A</v>
          </cell>
        </row>
        <row r="2317">
          <cell r="A2317" t="str">
            <v>Korea-L3T5-M-Y25T64</v>
          </cell>
          <cell r="B2317" t="str">
            <v>KOR</v>
          </cell>
          <cell r="C2317" t="str">
            <v>Korea</v>
          </cell>
          <cell r="D2317" t="str">
            <v>2015</v>
          </cell>
          <cell r="E2317" t="str">
            <v>FTFY_EARNERS</v>
          </cell>
          <cell r="F2317" t="str">
            <v>L3T5</v>
          </cell>
          <cell r="G2317" t="str">
            <v>M</v>
          </cell>
          <cell r="H2317" t="str">
            <v>Y25T64</v>
          </cell>
          <cell r="I2317" t="str">
            <v>KRW</v>
          </cell>
          <cell r="J2317">
            <v>32001914</v>
          </cell>
          <cell r="K2317" t="e">
            <v>#N/A</v>
          </cell>
        </row>
        <row r="2318">
          <cell r="A2318" t="str">
            <v>Korea-L3T5-M-Y35T44</v>
          </cell>
          <cell r="B2318" t="str">
            <v>KOR</v>
          </cell>
          <cell r="C2318" t="str">
            <v>Korea</v>
          </cell>
          <cell r="D2318" t="str">
            <v>2015</v>
          </cell>
          <cell r="E2318" t="str">
            <v>FTFY_EARNERS</v>
          </cell>
          <cell r="F2318" t="str">
            <v>L3T5</v>
          </cell>
          <cell r="G2318" t="str">
            <v>M</v>
          </cell>
          <cell r="H2318" t="str">
            <v>Y35T44</v>
          </cell>
          <cell r="I2318" t="str">
            <v>KRW</v>
          </cell>
          <cell r="J2318">
            <v>32857554</v>
          </cell>
          <cell r="K2318" t="e">
            <v>#N/A</v>
          </cell>
        </row>
        <row r="2319">
          <cell r="A2319" t="str">
            <v>Korea-L3T5-M-Y45T54</v>
          </cell>
          <cell r="B2319" t="str">
            <v>KOR</v>
          </cell>
          <cell r="C2319" t="str">
            <v>Korea</v>
          </cell>
          <cell r="D2319" t="str">
            <v>2015</v>
          </cell>
          <cell r="E2319" t="str">
            <v>FTFY_EARNERS</v>
          </cell>
          <cell r="F2319" t="str">
            <v>L3T5</v>
          </cell>
          <cell r="G2319" t="str">
            <v>M</v>
          </cell>
          <cell r="H2319" t="str">
            <v>Y45T54</v>
          </cell>
          <cell r="I2319" t="str">
            <v>KRW</v>
          </cell>
          <cell r="J2319">
            <v>36038120</v>
          </cell>
          <cell r="K2319" t="e">
            <v>#N/A</v>
          </cell>
        </row>
        <row r="2320">
          <cell r="A2320" t="str">
            <v>Korea-L3T5-M-Y55T64</v>
          </cell>
          <cell r="B2320" t="str">
            <v>KOR</v>
          </cell>
          <cell r="C2320" t="str">
            <v>Korea</v>
          </cell>
          <cell r="D2320" t="str">
            <v>2015</v>
          </cell>
          <cell r="E2320" t="str">
            <v>FTFY_EARNERS</v>
          </cell>
          <cell r="F2320" t="str">
            <v>L3T5</v>
          </cell>
          <cell r="G2320" t="str">
            <v>M</v>
          </cell>
          <cell r="H2320" t="str">
            <v>Y55T64</v>
          </cell>
          <cell r="I2320" t="str">
            <v>KRW</v>
          </cell>
          <cell r="J2320">
            <v>32495598</v>
          </cell>
          <cell r="K2320" t="e">
            <v>#N/A</v>
          </cell>
        </row>
        <row r="2321">
          <cell r="A2321" t="str">
            <v>Korea-L3T5-T-Y25T34</v>
          </cell>
          <cell r="B2321" t="str">
            <v>KOR</v>
          </cell>
          <cell r="C2321" t="str">
            <v>Korea</v>
          </cell>
          <cell r="D2321" t="str">
            <v>2015</v>
          </cell>
          <cell r="E2321" t="str">
            <v>FTFY_EARNERS</v>
          </cell>
          <cell r="F2321" t="str">
            <v>L3T5</v>
          </cell>
          <cell r="G2321" t="str">
            <v>T</v>
          </cell>
          <cell r="H2321" t="str">
            <v>Y25T34</v>
          </cell>
          <cell r="I2321" t="str">
            <v>KRW</v>
          </cell>
          <cell r="J2321">
            <v>24909298</v>
          </cell>
          <cell r="K2321" t="e">
            <v>#N/A</v>
          </cell>
        </row>
        <row r="2322">
          <cell r="A2322" t="str">
            <v>Korea-L3T5-T-Y25T64</v>
          </cell>
          <cell r="B2322" t="str">
            <v>KOR</v>
          </cell>
          <cell r="C2322" t="str">
            <v>Korea</v>
          </cell>
          <cell r="D2322" t="str">
            <v>2015</v>
          </cell>
          <cell r="E2322" t="str">
            <v>FTFY_EARNERS</v>
          </cell>
          <cell r="F2322" t="str">
            <v>L3T5</v>
          </cell>
          <cell r="G2322" t="str">
            <v>T</v>
          </cell>
          <cell r="H2322" t="str">
            <v>Y25T64</v>
          </cell>
          <cell r="I2322" t="str">
            <v>KRW</v>
          </cell>
          <cell r="J2322">
            <v>27648380</v>
          </cell>
          <cell r="K2322" t="e">
            <v>#N/A</v>
          </cell>
        </row>
        <row r="2323">
          <cell r="A2323" t="str">
            <v>Korea-L3T5-T-Y35T44</v>
          </cell>
          <cell r="B2323" t="str">
            <v>KOR</v>
          </cell>
          <cell r="C2323" t="str">
            <v>Korea</v>
          </cell>
          <cell r="D2323" t="str">
            <v>2015</v>
          </cell>
          <cell r="E2323" t="str">
            <v>FTFY_EARNERS</v>
          </cell>
          <cell r="F2323" t="str">
            <v>L3T5</v>
          </cell>
          <cell r="G2323" t="str">
            <v>T</v>
          </cell>
          <cell r="H2323" t="str">
            <v>Y35T44</v>
          </cell>
          <cell r="I2323" t="str">
            <v>KRW</v>
          </cell>
          <cell r="J2323">
            <v>28410018</v>
          </cell>
          <cell r="K2323" t="e">
            <v>#N/A</v>
          </cell>
        </row>
        <row r="2324">
          <cell r="A2324" t="str">
            <v>Korea-L3T5-T-Y45T54</v>
          </cell>
          <cell r="B2324" t="str">
            <v>KOR</v>
          </cell>
          <cell r="C2324" t="str">
            <v>Korea</v>
          </cell>
          <cell r="D2324" t="str">
            <v>2015</v>
          </cell>
          <cell r="E2324" t="str">
            <v>FTFY_EARNERS</v>
          </cell>
          <cell r="F2324" t="str">
            <v>L3T5</v>
          </cell>
          <cell r="G2324" t="str">
            <v>T</v>
          </cell>
          <cell r="H2324" t="str">
            <v>Y45T54</v>
          </cell>
          <cell r="I2324" t="str">
            <v>KRW</v>
          </cell>
          <cell r="J2324">
            <v>28948108</v>
          </cell>
          <cell r="K2324" t="e">
            <v>#N/A</v>
          </cell>
        </row>
        <row r="2325">
          <cell r="A2325" t="str">
            <v>Korea-L3T5-T-Y55T64</v>
          </cell>
          <cell r="B2325" t="str">
            <v>KOR</v>
          </cell>
          <cell r="C2325" t="str">
            <v>Korea</v>
          </cell>
          <cell r="D2325" t="str">
            <v>2015</v>
          </cell>
          <cell r="E2325" t="str">
            <v>FTFY_EARNERS</v>
          </cell>
          <cell r="F2325" t="str">
            <v>L3T5</v>
          </cell>
          <cell r="G2325" t="str">
            <v>T</v>
          </cell>
          <cell r="H2325" t="str">
            <v>Y55T64</v>
          </cell>
          <cell r="I2325" t="str">
            <v>KRW</v>
          </cell>
          <cell r="J2325">
            <v>28420876</v>
          </cell>
          <cell r="K2325" t="e">
            <v>#N/A</v>
          </cell>
        </row>
        <row r="2326">
          <cell r="A2326" t="str">
            <v>Korea-L4-F-Y25T34</v>
          </cell>
          <cell r="B2326" t="str">
            <v>KOR</v>
          </cell>
          <cell r="C2326" t="str">
            <v>Korea</v>
          </cell>
          <cell r="D2326" t="str">
            <v>2015</v>
          </cell>
          <cell r="E2326" t="str">
            <v>FTFY_EARNERS</v>
          </cell>
          <cell r="F2326" t="str">
            <v>L4</v>
          </cell>
          <cell r="G2326" t="str">
            <v>F</v>
          </cell>
          <cell r="H2326" t="str">
            <v>Y25T34</v>
          </cell>
          <cell r="I2326" t="str">
            <v>KRW</v>
          </cell>
          <cell r="J2326" t="str">
            <v>m</v>
          </cell>
          <cell r="K2326" t="e">
            <v>#N/A</v>
          </cell>
        </row>
        <row r="2327">
          <cell r="A2327" t="str">
            <v>Korea-L4-F-Y25T64</v>
          </cell>
          <cell r="B2327" t="str">
            <v>KOR</v>
          </cell>
          <cell r="C2327" t="str">
            <v>Korea</v>
          </cell>
          <cell r="D2327" t="str">
            <v>2015</v>
          </cell>
          <cell r="E2327" t="str">
            <v>FTFY_EARNERS</v>
          </cell>
          <cell r="F2327" t="str">
            <v>L4</v>
          </cell>
          <cell r="G2327" t="str">
            <v>F</v>
          </cell>
          <cell r="H2327" t="str">
            <v>Y25T64</v>
          </cell>
          <cell r="I2327" t="str">
            <v>KRW</v>
          </cell>
          <cell r="J2327" t="str">
            <v>m</v>
          </cell>
          <cell r="K2327" t="e">
            <v>#N/A</v>
          </cell>
        </row>
        <row r="2328">
          <cell r="A2328" t="str">
            <v>Korea-L4-F-Y35T44</v>
          </cell>
          <cell r="B2328" t="str">
            <v>KOR</v>
          </cell>
          <cell r="C2328" t="str">
            <v>Korea</v>
          </cell>
          <cell r="D2328" t="str">
            <v>2015</v>
          </cell>
          <cell r="E2328" t="str">
            <v>FTFY_EARNERS</v>
          </cell>
          <cell r="F2328" t="str">
            <v>L4</v>
          </cell>
          <cell r="G2328" t="str">
            <v>F</v>
          </cell>
          <cell r="H2328" t="str">
            <v>Y35T44</v>
          </cell>
          <cell r="I2328" t="str">
            <v>KRW</v>
          </cell>
          <cell r="J2328" t="str">
            <v>m</v>
          </cell>
          <cell r="K2328" t="e">
            <v>#N/A</v>
          </cell>
        </row>
        <row r="2329">
          <cell r="A2329" t="str">
            <v>Korea-L4-F-Y45T54</v>
          </cell>
          <cell r="B2329" t="str">
            <v>KOR</v>
          </cell>
          <cell r="C2329" t="str">
            <v>Korea</v>
          </cell>
          <cell r="D2329" t="str">
            <v>2015</v>
          </cell>
          <cell r="E2329" t="str">
            <v>FTFY_EARNERS</v>
          </cell>
          <cell r="F2329" t="str">
            <v>L4</v>
          </cell>
          <cell r="G2329" t="str">
            <v>F</v>
          </cell>
          <cell r="H2329" t="str">
            <v>Y45T54</v>
          </cell>
          <cell r="I2329" t="str">
            <v>KRW</v>
          </cell>
          <cell r="J2329" t="str">
            <v>m</v>
          </cell>
          <cell r="K2329" t="e">
            <v>#N/A</v>
          </cell>
        </row>
        <row r="2330">
          <cell r="A2330" t="str">
            <v>Korea-L4-F-Y55T64</v>
          </cell>
          <cell r="B2330" t="str">
            <v>KOR</v>
          </cell>
          <cell r="C2330" t="str">
            <v>Korea</v>
          </cell>
          <cell r="D2330" t="str">
            <v>2015</v>
          </cell>
          <cell r="E2330" t="str">
            <v>FTFY_EARNERS</v>
          </cell>
          <cell r="F2330" t="str">
            <v>L4</v>
          </cell>
          <cell r="G2330" t="str">
            <v>F</v>
          </cell>
          <cell r="H2330" t="str">
            <v>Y55T64</v>
          </cell>
          <cell r="I2330" t="str">
            <v>KRW</v>
          </cell>
          <cell r="J2330" t="str">
            <v>m</v>
          </cell>
          <cell r="K2330" t="e">
            <v>#N/A</v>
          </cell>
        </row>
        <row r="2331">
          <cell r="A2331" t="str">
            <v>Korea-L4-M-Y25T34</v>
          </cell>
          <cell r="B2331" t="str">
            <v>KOR</v>
          </cell>
          <cell r="C2331" t="str">
            <v>Korea</v>
          </cell>
          <cell r="D2331" t="str">
            <v>2015</v>
          </cell>
          <cell r="E2331" t="str">
            <v>FTFY_EARNERS</v>
          </cell>
          <cell r="F2331" t="str">
            <v>L4</v>
          </cell>
          <cell r="G2331" t="str">
            <v>M</v>
          </cell>
          <cell r="H2331" t="str">
            <v>Y25T34</v>
          </cell>
          <cell r="I2331" t="str">
            <v>KRW</v>
          </cell>
          <cell r="J2331" t="str">
            <v>m</v>
          </cell>
          <cell r="K2331" t="e">
            <v>#N/A</v>
          </cell>
        </row>
        <row r="2332">
          <cell r="A2332" t="str">
            <v>Korea-L4-M-Y25T64</v>
          </cell>
          <cell r="B2332" t="str">
            <v>KOR</v>
          </cell>
          <cell r="C2332" t="str">
            <v>Korea</v>
          </cell>
          <cell r="D2332" t="str">
            <v>2015</v>
          </cell>
          <cell r="E2332" t="str">
            <v>FTFY_EARNERS</v>
          </cell>
          <cell r="F2332" t="str">
            <v>L4</v>
          </cell>
          <cell r="G2332" t="str">
            <v>M</v>
          </cell>
          <cell r="H2332" t="str">
            <v>Y25T64</v>
          </cell>
          <cell r="I2332" t="str">
            <v>KRW</v>
          </cell>
          <cell r="J2332" t="str">
            <v>m</v>
          </cell>
          <cell r="K2332" t="e">
            <v>#N/A</v>
          </cell>
        </row>
        <row r="2333">
          <cell r="A2333" t="str">
            <v>Korea-L4-M-Y35T44</v>
          </cell>
          <cell r="B2333" t="str">
            <v>KOR</v>
          </cell>
          <cell r="C2333" t="str">
            <v>Korea</v>
          </cell>
          <cell r="D2333" t="str">
            <v>2015</v>
          </cell>
          <cell r="E2333" t="str">
            <v>FTFY_EARNERS</v>
          </cell>
          <cell r="F2333" t="str">
            <v>L4</v>
          </cell>
          <cell r="G2333" t="str">
            <v>M</v>
          </cell>
          <cell r="H2333" t="str">
            <v>Y35T44</v>
          </cell>
          <cell r="I2333" t="str">
            <v>KRW</v>
          </cell>
          <cell r="J2333" t="str">
            <v>m</v>
          </cell>
          <cell r="K2333" t="e">
            <v>#N/A</v>
          </cell>
        </row>
        <row r="2334">
          <cell r="A2334" t="str">
            <v>Korea-L4-M-Y45T54</v>
          </cell>
          <cell r="B2334" t="str">
            <v>KOR</v>
          </cell>
          <cell r="C2334" t="str">
            <v>Korea</v>
          </cell>
          <cell r="D2334" t="str">
            <v>2015</v>
          </cell>
          <cell r="E2334" t="str">
            <v>FTFY_EARNERS</v>
          </cell>
          <cell r="F2334" t="str">
            <v>L4</v>
          </cell>
          <cell r="G2334" t="str">
            <v>M</v>
          </cell>
          <cell r="H2334" t="str">
            <v>Y45T54</v>
          </cell>
          <cell r="I2334" t="str">
            <v>KRW</v>
          </cell>
          <cell r="J2334" t="str">
            <v>m</v>
          </cell>
          <cell r="K2334" t="e">
            <v>#N/A</v>
          </cell>
        </row>
        <row r="2335">
          <cell r="A2335" t="str">
            <v>Korea-L4-M-Y55T64</v>
          </cell>
          <cell r="B2335" t="str">
            <v>KOR</v>
          </cell>
          <cell r="C2335" t="str">
            <v>Korea</v>
          </cell>
          <cell r="D2335" t="str">
            <v>2015</v>
          </cell>
          <cell r="E2335" t="str">
            <v>FTFY_EARNERS</v>
          </cell>
          <cell r="F2335" t="str">
            <v>L4</v>
          </cell>
          <cell r="G2335" t="str">
            <v>M</v>
          </cell>
          <cell r="H2335" t="str">
            <v>Y55T64</v>
          </cell>
          <cell r="I2335" t="str">
            <v>KRW</v>
          </cell>
          <cell r="J2335" t="str">
            <v>m</v>
          </cell>
          <cell r="K2335" t="e">
            <v>#N/A</v>
          </cell>
        </row>
        <row r="2336">
          <cell r="A2336" t="str">
            <v>Korea-L4-T-Y25T34</v>
          </cell>
          <cell r="B2336" t="str">
            <v>KOR</v>
          </cell>
          <cell r="C2336" t="str">
            <v>Korea</v>
          </cell>
          <cell r="D2336" t="str">
            <v>2015</v>
          </cell>
          <cell r="E2336" t="str">
            <v>FTFY_EARNERS</v>
          </cell>
          <cell r="F2336" t="str">
            <v>L4</v>
          </cell>
          <cell r="G2336" t="str">
            <v>T</v>
          </cell>
          <cell r="H2336" t="str">
            <v>Y25T34</v>
          </cell>
          <cell r="I2336" t="str">
            <v>KRW</v>
          </cell>
          <cell r="J2336" t="str">
            <v>m</v>
          </cell>
          <cell r="K2336" t="e">
            <v>#N/A</v>
          </cell>
        </row>
        <row r="2337">
          <cell r="A2337" t="str">
            <v>Korea-L4-T-Y25T64</v>
          </cell>
          <cell r="B2337" t="str">
            <v>KOR</v>
          </cell>
          <cell r="C2337" t="str">
            <v>Korea</v>
          </cell>
          <cell r="D2337" t="str">
            <v>2015</v>
          </cell>
          <cell r="E2337" t="str">
            <v>FTFY_EARNERS</v>
          </cell>
          <cell r="F2337" t="str">
            <v>L4</v>
          </cell>
          <cell r="G2337" t="str">
            <v>T</v>
          </cell>
          <cell r="H2337" t="str">
            <v>Y25T64</v>
          </cell>
          <cell r="I2337" t="str">
            <v>KRW</v>
          </cell>
          <cell r="J2337" t="str">
            <v>m</v>
          </cell>
          <cell r="K2337" t="e">
            <v>#N/A</v>
          </cell>
        </row>
        <row r="2338">
          <cell r="A2338" t="str">
            <v>Korea-L4-T-Y35T44</v>
          </cell>
          <cell r="B2338" t="str">
            <v>KOR</v>
          </cell>
          <cell r="C2338" t="str">
            <v>Korea</v>
          </cell>
          <cell r="D2338" t="str">
            <v>2015</v>
          </cell>
          <cell r="E2338" t="str">
            <v>FTFY_EARNERS</v>
          </cell>
          <cell r="F2338" t="str">
            <v>L4</v>
          </cell>
          <cell r="G2338" t="str">
            <v>T</v>
          </cell>
          <cell r="H2338" t="str">
            <v>Y35T44</v>
          </cell>
          <cell r="I2338" t="str">
            <v>KRW</v>
          </cell>
          <cell r="J2338" t="str">
            <v>m</v>
          </cell>
          <cell r="K2338" t="e">
            <v>#N/A</v>
          </cell>
        </row>
        <row r="2339">
          <cell r="A2339" t="str">
            <v>Korea-L4-T-Y45T54</v>
          </cell>
          <cell r="B2339" t="str">
            <v>KOR</v>
          </cell>
          <cell r="C2339" t="str">
            <v>Korea</v>
          </cell>
          <cell r="D2339" t="str">
            <v>2015</v>
          </cell>
          <cell r="E2339" t="str">
            <v>FTFY_EARNERS</v>
          </cell>
          <cell r="F2339" t="str">
            <v>L4</v>
          </cell>
          <cell r="G2339" t="str">
            <v>T</v>
          </cell>
          <cell r="H2339" t="str">
            <v>Y45T54</v>
          </cell>
          <cell r="I2339" t="str">
            <v>KRW</v>
          </cell>
          <cell r="J2339" t="str">
            <v>m</v>
          </cell>
          <cell r="K2339" t="e">
            <v>#N/A</v>
          </cell>
        </row>
        <row r="2340">
          <cell r="A2340" t="str">
            <v>Korea-L4-T-Y55T64</v>
          </cell>
          <cell r="B2340" t="str">
            <v>KOR</v>
          </cell>
          <cell r="C2340" t="str">
            <v>Korea</v>
          </cell>
          <cell r="D2340" t="str">
            <v>2015</v>
          </cell>
          <cell r="E2340" t="str">
            <v>FTFY_EARNERS</v>
          </cell>
          <cell r="F2340" t="str">
            <v>L4</v>
          </cell>
          <cell r="G2340" t="str">
            <v>T</v>
          </cell>
          <cell r="H2340" t="str">
            <v>Y55T64</v>
          </cell>
          <cell r="I2340" t="str">
            <v>KRW</v>
          </cell>
          <cell r="J2340" t="str">
            <v>m</v>
          </cell>
          <cell r="K2340" t="e">
            <v>#N/A</v>
          </cell>
        </row>
        <row r="2341">
          <cell r="A2341" t="str">
            <v>Korea-L5-F-Y25T34</v>
          </cell>
          <cell r="B2341" t="str">
            <v>KOR</v>
          </cell>
          <cell r="C2341" t="str">
            <v>Korea</v>
          </cell>
          <cell r="D2341" t="str">
            <v>2015</v>
          </cell>
          <cell r="E2341" t="str">
            <v>FTFY_EARNERS</v>
          </cell>
          <cell r="F2341" t="str">
            <v>L5</v>
          </cell>
          <cell r="G2341" t="str">
            <v>F</v>
          </cell>
          <cell r="H2341" t="str">
            <v>Y25T34</v>
          </cell>
          <cell r="I2341" t="str">
            <v>KRW</v>
          </cell>
          <cell r="J2341">
            <v>23452638</v>
          </cell>
          <cell r="K2341" t="e">
            <v>#N/A</v>
          </cell>
        </row>
        <row r="2342">
          <cell r="A2342" t="str">
            <v>Korea-L5-F-Y25T64</v>
          </cell>
          <cell r="B2342" t="str">
            <v>KOR</v>
          </cell>
          <cell r="C2342" t="str">
            <v>Korea</v>
          </cell>
          <cell r="D2342" t="str">
            <v>2015</v>
          </cell>
          <cell r="E2342" t="str">
            <v>FTFY_EARNERS</v>
          </cell>
          <cell r="F2342" t="str">
            <v>L5</v>
          </cell>
          <cell r="G2342" t="str">
            <v>F</v>
          </cell>
          <cell r="H2342" t="str">
            <v>Y25T64</v>
          </cell>
          <cell r="I2342" t="str">
            <v>KRW</v>
          </cell>
          <cell r="J2342">
            <v>24465090</v>
          </cell>
          <cell r="K2342" t="e">
            <v>#N/A</v>
          </cell>
        </row>
        <row r="2343">
          <cell r="A2343" t="str">
            <v>Korea-L5-F-Y35T44</v>
          </cell>
          <cell r="B2343" t="str">
            <v>KOR</v>
          </cell>
          <cell r="C2343" t="str">
            <v>Korea</v>
          </cell>
          <cell r="D2343" t="str">
            <v>2015</v>
          </cell>
          <cell r="E2343" t="str">
            <v>FTFY_EARNERS</v>
          </cell>
          <cell r="F2343" t="str">
            <v>L5</v>
          </cell>
          <cell r="G2343" t="str">
            <v>F</v>
          </cell>
          <cell r="H2343" t="str">
            <v>Y35T44</v>
          </cell>
          <cell r="I2343" t="str">
            <v>KRW</v>
          </cell>
          <cell r="J2343">
            <v>25092688</v>
          </cell>
          <cell r="K2343" t="e">
            <v>#N/A</v>
          </cell>
        </row>
        <row r="2344">
          <cell r="A2344" t="str">
            <v>Korea-L5-F-Y45T54</v>
          </cell>
          <cell r="B2344" t="str">
            <v>KOR</v>
          </cell>
          <cell r="C2344" t="str">
            <v>Korea</v>
          </cell>
          <cell r="D2344" t="str">
            <v>2015</v>
          </cell>
          <cell r="E2344" t="str">
            <v>FTFY_EARNERS</v>
          </cell>
          <cell r="F2344" t="str">
            <v>L5</v>
          </cell>
          <cell r="G2344" t="str">
            <v>F</v>
          </cell>
          <cell r="H2344" t="str">
            <v>Y45T54</v>
          </cell>
          <cell r="I2344" t="str">
            <v>KRW</v>
          </cell>
          <cell r="J2344">
            <v>26325486</v>
          </cell>
          <cell r="K2344" t="e">
            <v>#N/A</v>
          </cell>
        </row>
        <row r="2345">
          <cell r="A2345" t="str">
            <v>Korea-L5-F-Y55T64</v>
          </cell>
          <cell r="B2345" t="str">
            <v>KOR</v>
          </cell>
          <cell r="C2345" t="str">
            <v>Korea</v>
          </cell>
          <cell r="D2345" t="str">
            <v>2015</v>
          </cell>
          <cell r="E2345" t="str">
            <v>FTFY_EARNERS</v>
          </cell>
          <cell r="F2345" t="str">
            <v>L5</v>
          </cell>
          <cell r="G2345" t="str">
            <v>F</v>
          </cell>
          <cell r="H2345" t="str">
            <v>Y55T64</v>
          </cell>
          <cell r="I2345" t="str">
            <v>KRW</v>
          </cell>
          <cell r="J2345">
            <v>27874580</v>
          </cell>
          <cell r="K2345" t="e">
            <v>#N/A</v>
          </cell>
        </row>
        <row r="2346">
          <cell r="A2346" t="str">
            <v>Korea-L5-M-Y25T34</v>
          </cell>
          <cell r="B2346" t="str">
            <v>KOR</v>
          </cell>
          <cell r="C2346" t="str">
            <v>Korea</v>
          </cell>
          <cell r="D2346" t="str">
            <v>2015</v>
          </cell>
          <cell r="E2346" t="str">
            <v>FTFY_EARNERS</v>
          </cell>
          <cell r="F2346" t="str">
            <v>L5</v>
          </cell>
          <cell r="G2346" t="str">
            <v>M</v>
          </cell>
          <cell r="H2346" t="str">
            <v>Y25T34</v>
          </cell>
          <cell r="I2346" t="str">
            <v>KRW</v>
          </cell>
          <cell r="J2346">
            <v>27653480</v>
          </cell>
          <cell r="K2346" t="e">
            <v>#N/A</v>
          </cell>
        </row>
        <row r="2347">
          <cell r="A2347" t="str">
            <v>Korea-L5-M-Y25T64</v>
          </cell>
          <cell r="B2347" t="str">
            <v>KOR</v>
          </cell>
          <cell r="C2347" t="str">
            <v>Korea</v>
          </cell>
          <cell r="D2347" t="str">
            <v>2015</v>
          </cell>
          <cell r="E2347" t="str">
            <v>FTFY_EARNERS</v>
          </cell>
          <cell r="F2347" t="str">
            <v>L5</v>
          </cell>
          <cell r="G2347" t="str">
            <v>M</v>
          </cell>
          <cell r="H2347" t="str">
            <v>Y25T64</v>
          </cell>
          <cell r="I2347" t="str">
            <v>KRW</v>
          </cell>
          <cell r="J2347">
            <v>33609816</v>
          </cell>
          <cell r="K2347" t="e">
            <v>#N/A</v>
          </cell>
        </row>
        <row r="2348">
          <cell r="A2348" t="str">
            <v>Korea-L5-M-Y35T44</v>
          </cell>
          <cell r="B2348" t="str">
            <v>KOR</v>
          </cell>
          <cell r="C2348" t="str">
            <v>Korea</v>
          </cell>
          <cell r="D2348" t="str">
            <v>2015</v>
          </cell>
          <cell r="E2348" t="str">
            <v>FTFY_EARNERS</v>
          </cell>
          <cell r="F2348" t="str">
            <v>L5</v>
          </cell>
          <cell r="G2348" t="str">
            <v>M</v>
          </cell>
          <cell r="H2348" t="str">
            <v>Y35T44</v>
          </cell>
          <cell r="I2348" t="str">
            <v>KRW</v>
          </cell>
          <cell r="J2348">
            <v>35737228</v>
          </cell>
          <cell r="K2348" t="e">
            <v>#N/A</v>
          </cell>
        </row>
        <row r="2349">
          <cell r="A2349" t="str">
            <v>Korea-L5-M-Y45T54</v>
          </cell>
          <cell r="B2349" t="str">
            <v>KOR</v>
          </cell>
          <cell r="C2349" t="str">
            <v>Korea</v>
          </cell>
          <cell r="D2349" t="str">
            <v>2015</v>
          </cell>
          <cell r="E2349" t="str">
            <v>FTFY_EARNERS</v>
          </cell>
          <cell r="F2349" t="str">
            <v>L5</v>
          </cell>
          <cell r="G2349" t="str">
            <v>M</v>
          </cell>
          <cell r="H2349" t="str">
            <v>Y45T54</v>
          </cell>
          <cell r="I2349" t="str">
            <v>KRW</v>
          </cell>
          <cell r="J2349">
            <v>41240156</v>
          </cell>
          <cell r="K2349" t="e">
            <v>#N/A</v>
          </cell>
        </row>
        <row r="2350">
          <cell r="A2350" t="str">
            <v>Korea-L5-M-Y55T64</v>
          </cell>
          <cell r="B2350" t="str">
            <v>KOR</v>
          </cell>
          <cell r="C2350" t="str">
            <v>Korea</v>
          </cell>
          <cell r="D2350" t="str">
            <v>2015</v>
          </cell>
          <cell r="E2350" t="str">
            <v>FTFY_EARNERS</v>
          </cell>
          <cell r="F2350" t="str">
            <v>L5</v>
          </cell>
          <cell r="G2350" t="str">
            <v>M</v>
          </cell>
          <cell r="H2350" t="str">
            <v>Y55T64</v>
          </cell>
          <cell r="I2350" t="str">
            <v>KRW</v>
          </cell>
          <cell r="J2350">
            <v>39938412</v>
          </cell>
          <cell r="K2350" t="e">
            <v>#N/A</v>
          </cell>
        </row>
        <row r="2351">
          <cell r="A2351" t="str">
            <v>Korea-L5-T-Y25T34</v>
          </cell>
          <cell r="B2351" t="str">
            <v>KOR</v>
          </cell>
          <cell r="C2351" t="str">
            <v>Korea</v>
          </cell>
          <cell r="D2351" t="str">
            <v>2015</v>
          </cell>
          <cell r="E2351" t="str">
            <v>FTFY_EARNERS</v>
          </cell>
          <cell r="F2351" t="str">
            <v>L5</v>
          </cell>
          <cell r="G2351" t="str">
            <v>T</v>
          </cell>
          <cell r="H2351" t="str">
            <v>Y25T34</v>
          </cell>
          <cell r="I2351" t="str">
            <v>KRW</v>
          </cell>
          <cell r="J2351">
            <v>25791658</v>
          </cell>
          <cell r="K2351" t="e">
            <v>#N/A</v>
          </cell>
        </row>
        <row r="2352">
          <cell r="A2352" t="str">
            <v>Korea-L5-T-Y25T64</v>
          </cell>
          <cell r="B2352" t="str">
            <v>KOR</v>
          </cell>
          <cell r="C2352" t="str">
            <v>Korea</v>
          </cell>
          <cell r="D2352" t="str">
            <v>2015</v>
          </cell>
          <cell r="E2352" t="str">
            <v>FTFY_EARNERS</v>
          </cell>
          <cell r="F2352" t="str">
            <v>L5</v>
          </cell>
          <cell r="G2352" t="str">
            <v>T</v>
          </cell>
          <cell r="H2352" t="str">
            <v>Y25T64</v>
          </cell>
          <cell r="I2352" t="str">
            <v>KRW</v>
          </cell>
          <cell r="J2352">
            <v>30009112</v>
          </cell>
          <cell r="K2352" t="e">
            <v>#N/A</v>
          </cell>
        </row>
        <row r="2353">
          <cell r="A2353" t="str">
            <v>Korea-L5-T-Y35T44</v>
          </cell>
          <cell r="B2353" t="str">
            <v>KOR</v>
          </cell>
          <cell r="C2353" t="str">
            <v>Korea</v>
          </cell>
          <cell r="D2353" t="str">
            <v>2015</v>
          </cell>
          <cell r="E2353" t="str">
            <v>FTFY_EARNERS</v>
          </cell>
          <cell r="F2353" t="str">
            <v>L5</v>
          </cell>
          <cell r="G2353" t="str">
            <v>T</v>
          </cell>
          <cell r="H2353" t="str">
            <v>Y35T44</v>
          </cell>
          <cell r="I2353" t="str">
            <v>KRW</v>
          </cell>
          <cell r="J2353">
            <v>31528120</v>
          </cell>
          <cell r="K2353" t="e">
            <v>#N/A</v>
          </cell>
        </row>
        <row r="2354">
          <cell r="A2354" t="str">
            <v>Korea-L5-T-Y45T54</v>
          </cell>
          <cell r="B2354" t="str">
            <v>KOR</v>
          </cell>
          <cell r="C2354" t="str">
            <v>Korea</v>
          </cell>
          <cell r="D2354" t="str">
            <v>2015</v>
          </cell>
          <cell r="E2354" t="str">
            <v>FTFY_EARNERS</v>
          </cell>
          <cell r="F2354" t="str">
            <v>L5</v>
          </cell>
          <cell r="G2354" t="str">
            <v>T</v>
          </cell>
          <cell r="H2354" t="str">
            <v>Y45T54</v>
          </cell>
          <cell r="I2354" t="str">
            <v>KRW</v>
          </cell>
          <cell r="J2354">
            <v>36342568</v>
          </cell>
          <cell r="K2354" t="e">
            <v>#N/A</v>
          </cell>
        </row>
        <row r="2355">
          <cell r="A2355" t="str">
            <v>Korea-L5-T-Y55T64</v>
          </cell>
          <cell r="B2355" t="str">
            <v>KOR</v>
          </cell>
          <cell r="C2355" t="str">
            <v>Korea</v>
          </cell>
          <cell r="D2355" t="str">
            <v>2015</v>
          </cell>
          <cell r="E2355" t="str">
            <v>FTFY_EARNERS</v>
          </cell>
          <cell r="F2355" t="str">
            <v>L5</v>
          </cell>
          <cell r="G2355" t="str">
            <v>T</v>
          </cell>
          <cell r="H2355" t="str">
            <v>Y55T64</v>
          </cell>
          <cell r="I2355" t="str">
            <v>KRW</v>
          </cell>
          <cell r="J2355">
            <v>38212788</v>
          </cell>
          <cell r="K2355" t="e">
            <v>#N/A</v>
          </cell>
        </row>
        <row r="2356">
          <cell r="A2356" t="str">
            <v>Korea-L5T8-F-Y25T34</v>
          </cell>
          <cell r="B2356" t="str">
            <v>KOR</v>
          </cell>
          <cell r="C2356" t="str">
            <v>Korea</v>
          </cell>
          <cell r="D2356" t="str">
            <v>2015</v>
          </cell>
          <cell r="E2356" t="str">
            <v>FTFY_EARNERS</v>
          </cell>
          <cell r="F2356" t="str">
            <v>L5T8</v>
          </cell>
          <cell r="G2356" t="str">
            <v>F</v>
          </cell>
          <cell r="H2356" t="str">
            <v>Y25T34</v>
          </cell>
          <cell r="I2356" t="str">
            <v>KRW</v>
          </cell>
          <cell r="J2356">
            <v>26176764</v>
          </cell>
          <cell r="K2356" t="e">
            <v>#N/A</v>
          </cell>
        </row>
        <row r="2357">
          <cell r="A2357" t="str">
            <v>Korea-L5T8-F-Y25T64</v>
          </cell>
          <cell r="B2357" t="str">
            <v>KOR</v>
          </cell>
          <cell r="C2357" t="str">
            <v>Korea</v>
          </cell>
          <cell r="D2357" t="str">
            <v>2015</v>
          </cell>
          <cell r="E2357" t="str">
            <v>FTFY_EARNERS</v>
          </cell>
          <cell r="F2357" t="str">
            <v>L5T8</v>
          </cell>
          <cell r="G2357" t="str">
            <v>F</v>
          </cell>
          <cell r="H2357" t="str">
            <v>Y25T64</v>
          </cell>
          <cell r="I2357" t="str">
            <v>KRW</v>
          </cell>
          <cell r="J2357">
            <v>29153816</v>
          </cell>
          <cell r="K2357" t="e">
            <v>#N/A</v>
          </cell>
        </row>
        <row r="2358">
          <cell r="A2358" t="str">
            <v>Korea-L5T8-F-Y35T44</v>
          </cell>
          <cell r="B2358" t="str">
            <v>KOR</v>
          </cell>
          <cell r="C2358" t="str">
            <v>Korea</v>
          </cell>
          <cell r="D2358" t="str">
            <v>2015</v>
          </cell>
          <cell r="E2358" t="str">
            <v>FTFY_EARNERS</v>
          </cell>
          <cell r="F2358" t="str">
            <v>L5T8</v>
          </cell>
          <cell r="G2358" t="str">
            <v>F</v>
          </cell>
          <cell r="H2358" t="str">
            <v>Y35T44</v>
          </cell>
          <cell r="I2358" t="str">
            <v>KRW</v>
          </cell>
          <cell r="J2358">
            <v>30782732</v>
          </cell>
          <cell r="K2358" t="e">
            <v>#N/A</v>
          </cell>
        </row>
        <row r="2359">
          <cell r="A2359" t="str">
            <v>Korea-L5T8-F-Y45T54</v>
          </cell>
          <cell r="B2359" t="str">
            <v>KOR</v>
          </cell>
          <cell r="C2359" t="str">
            <v>Korea</v>
          </cell>
          <cell r="D2359" t="str">
            <v>2015</v>
          </cell>
          <cell r="E2359" t="str">
            <v>FTFY_EARNERS</v>
          </cell>
          <cell r="F2359" t="str">
            <v>L5T8</v>
          </cell>
          <cell r="G2359" t="str">
            <v>F</v>
          </cell>
          <cell r="H2359" t="str">
            <v>Y45T54</v>
          </cell>
          <cell r="I2359" t="str">
            <v>KRW</v>
          </cell>
          <cell r="J2359">
            <v>34519932</v>
          </cell>
          <cell r="K2359" t="e">
            <v>#N/A</v>
          </cell>
        </row>
        <row r="2360">
          <cell r="A2360" t="str">
            <v>Korea-L5T8-F-Y55T64</v>
          </cell>
          <cell r="B2360" t="str">
            <v>KOR</v>
          </cell>
          <cell r="C2360" t="str">
            <v>Korea</v>
          </cell>
          <cell r="D2360" t="str">
            <v>2015</v>
          </cell>
          <cell r="E2360" t="str">
            <v>FTFY_EARNERS</v>
          </cell>
          <cell r="F2360" t="str">
            <v>L5T8</v>
          </cell>
          <cell r="G2360" t="str">
            <v>F</v>
          </cell>
          <cell r="H2360" t="str">
            <v>Y55T64</v>
          </cell>
          <cell r="I2360" t="str">
            <v>KRW</v>
          </cell>
          <cell r="J2360">
            <v>33773300</v>
          </cell>
          <cell r="K2360" t="e">
            <v>#N/A</v>
          </cell>
        </row>
        <row r="2361">
          <cell r="A2361" t="str">
            <v>Korea-L5T8-M-Y25T34</v>
          </cell>
          <cell r="B2361" t="str">
            <v>KOR</v>
          </cell>
          <cell r="C2361" t="str">
            <v>Korea</v>
          </cell>
          <cell r="D2361" t="str">
            <v>2015</v>
          </cell>
          <cell r="E2361" t="str">
            <v>FTFY_EARNERS</v>
          </cell>
          <cell r="F2361" t="str">
            <v>L5T8</v>
          </cell>
          <cell r="G2361" t="str">
            <v>M</v>
          </cell>
          <cell r="H2361" t="str">
            <v>Y25T34</v>
          </cell>
          <cell r="I2361" t="str">
            <v>KRW</v>
          </cell>
          <cell r="J2361">
            <v>30814338</v>
          </cell>
          <cell r="K2361" t="e">
            <v>#N/A</v>
          </cell>
        </row>
        <row r="2362">
          <cell r="A2362" t="str">
            <v>Korea-L5T8-M-Y25T64</v>
          </cell>
          <cell r="B2362" t="str">
            <v>KOR</v>
          </cell>
          <cell r="C2362" t="str">
            <v>Korea</v>
          </cell>
          <cell r="D2362" t="str">
            <v>2015</v>
          </cell>
          <cell r="E2362" t="str">
            <v>FTFY_EARNERS</v>
          </cell>
          <cell r="F2362" t="str">
            <v>L5T8</v>
          </cell>
          <cell r="G2362" t="str">
            <v>M</v>
          </cell>
          <cell r="H2362" t="str">
            <v>Y25T64</v>
          </cell>
          <cell r="I2362" t="str">
            <v>KRW</v>
          </cell>
          <cell r="J2362">
            <v>40857140</v>
          </cell>
          <cell r="K2362" t="e">
            <v>#N/A</v>
          </cell>
        </row>
        <row r="2363">
          <cell r="A2363" t="str">
            <v>Korea-L5T8-M-Y35T44</v>
          </cell>
          <cell r="B2363" t="str">
            <v>KOR</v>
          </cell>
          <cell r="C2363" t="str">
            <v>Korea</v>
          </cell>
          <cell r="D2363" t="str">
            <v>2015</v>
          </cell>
          <cell r="E2363" t="str">
            <v>FTFY_EARNERS</v>
          </cell>
          <cell r="F2363" t="str">
            <v>L5T8</v>
          </cell>
          <cell r="G2363" t="str">
            <v>M</v>
          </cell>
          <cell r="H2363" t="str">
            <v>Y35T44</v>
          </cell>
          <cell r="I2363" t="str">
            <v>KRW</v>
          </cell>
          <cell r="J2363">
            <v>42339240</v>
          </cell>
          <cell r="K2363" t="e">
            <v>#N/A</v>
          </cell>
        </row>
        <row r="2364">
          <cell r="A2364" t="str">
            <v>Korea-L5T8-M-Y45T54</v>
          </cell>
          <cell r="B2364" t="str">
            <v>KOR</v>
          </cell>
          <cell r="C2364" t="str">
            <v>Korea</v>
          </cell>
          <cell r="D2364" t="str">
            <v>2015</v>
          </cell>
          <cell r="E2364" t="str">
            <v>FTFY_EARNERS</v>
          </cell>
          <cell r="F2364" t="str">
            <v>L5T8</v>
          </cell>
          <cell r="G2364" t="str">
            <v>M</v>
          </cell>
          <cell r="H2364" t="str">
            <v>Y45T54</v>
          </cell>
          <cell r="I2364" t="str">
            <v>KRW</v>
          </cell>
          <cell r="J2364">
            <v>50700288</v>
          </cell>
          <cell r="K2364" t="e">
            <v>#N/A</v>
          </cell>
        </row>
        <row r="2365">
          <cell r="A2365" t="str">
            <v>Korea-L5T8-M-Y55T64</v>
          </cell>
          <cell r="B2365" t="str">
            <v>KOR</v>
          </cell>
          <cell r="C2365" t="str">
            <v>Korea</v>
          </cell>
          <cell r="D2365" t="str">
            <v>2015</v>
          </cell>
          <cell r="E2365" t="str">
            <v>FTFY_EARNERS</v>
          </cell>
          <cell r="F2365" t="str">
            <v>L5T8</v>
          </cell>
          <cell r="G2365" t="str">
            <v>M</v>
          </cell>
          <cell r="H2365" t="str">
            <v>Y55T64</v>
          </cell>
          <cell r="I2365" t="str">
            <v>KRW</v>
          </cell>
          <cell r="J2365">
            <v>48295444</v>
          </cell>
          <cell r="K2365" t="e">
            <v>#N/A</v>
          </cell>
        </row>
        <row r="2366">
          <cell r="A2366" t="str">
            <v>Korea-L5T8-T-Y25T34</v>
          </cell>
          <cell r="B2366" t="str">
            <v>KOR</v>
          </cell>
          <cell r="C2366" t="str">
            <v>Korea</v>
          </cell>
          <cell r="D2366" t="str">
            <v>2015</v>
          </cell>
          <cell r="E2366" t="str">
            <v>FTFY_EARNERS</v>
          </cell>
          <cell r="F2366" t="str">
            <v>L5T8</v>
          </cell>
          <cell r="G2366" t="str">
            <v>T</v>
          </cell>
          <cell r="H2366" t="str">
            <v>Y25T34</v>
          </cell>
          <cell r="I2366" t="str">
            <v>KRW</v>
          </cell>
          <cell r="J2366">
            <v>28730966</v>
          </cell>
          <cell r="K2366" t="e">
            <v>#N/A</v>
          </cell>
        </row>
        <row r="2367">
          <cell r="A2367" t="str">
            <v>Korea-L5T8-T-Y25T64</v>
          </cell>
          <cell r="B2367" t="str">
            <v>KOR</v>
          </cell>
          <cell r="C2367" t="str">
            <v>Korea</v>
          </cell>
          <cell r="D2367" t="str">
            <v>2015</v>
          </cell>
          <cell r="E2367" t="str">
            <v>FTFY_EARNERS</v>
          </cell>
          <cell r="F2367" t="str">
            <v>L5T8</v>
          </cell>
          <cell r="G2367" t="str">
            <v>T</v>
          </cell>
          <cell r="H2367" t="str">
            <v>Y25T64</v>
          </cell>
          <cell r="I2367" t="str">
            <v>KRW</v>
          </cell>
          <cell r="J2367">
            <v>36730624</v>
          </cell>
          <cell r="K2367" t="e">
            <v>#N/A</v>
          </cell>
        </row>
        <row r="2368">
          <cell r="A2368" t="str">
            <v>Korea-L5T8-T-Y35T44</v>
          </cell>
          <cell r="B2368" t="str">
            <v>KOR</v>
          </cell>
          <cell r="C2368" t="str">
            <v>Korea</v>
          </cell>
          <cell r="D2368" t="str">
            <v>2015</v>
          </cell>
          <cell r="E2368" t="str">
            <v>FTFY_EARNERS</v>
          </cell>
          <cell r="F2368" t="str">
            <v>L5T8</v>
          </cell>
          <cell r="G2368" t="str">
            <v>T</v>
          </cell>
          <cell r="H2368" t="str">
            <v>Y35T44</v>
          </cell>
          <cell r="I2368" t="str">
            <v>KRW</v>
          </cell>
          <cell r="J2368">
            <v>38640136</v>
          </cell>
          <cell r="K2368" t="e">
            <v>#N/A</v>
          </cell>
        </row>
        <row r="2369">
          <cell r="A2369" t="str">
            <v>Korea-L5T8-T-Y45T54</v>
          </cell>
          <cell r="B2369" t="str">
            <v>KOR</v>
          </cell>
          <cell r="C2369" t="str">
            <v>Korea</v>
          </cell>
          <cell r="D2369" t="str">
            <v>2015</v>
          </cell>
          <cell r="E2369" t="str">
            <v>FTFY_EARNERS</v>
          </cell>
          <cell r="F2369" t="str">
            <v>L5T8</v>
          </cell>
          <cell r="G2369" t="str">
            <v>T</v>
          </cell>
          <cell r="H2369" t="str">
            <v>Y45T54</v>
          </cell>
          <cell r="I2369" t="str">
            <v>KRW</v>
          </cell>
          <cell r="J2369">
            <v>46202044</v>
          </cell>
          <cell r="K2369" t="e">
            <v>#N/A</v>
          </cell>
        </row>
        <row r="2370">
          <cell r="A2370" t="str">
            <v>Korea-L5T8-T-Y55T64</v>
          </cell>
          <cell r="B2370" t="str">
            <v>KOR</v>
          </cell>
          <cell r="C2370" t="str">
            <v>Korea</v>
          </cell>
          <cell r="D2370" t="str">
            <v>2015</v>
          </cell>
          <cell r="E2370" t="str">
            <v>FTFY_EARNERS</v>
          </cell>
          <cell r="F2370" t="str">
            <v>L5T8</v>
          </cell>
          <cell r="G2370" t="str">
            <v>T</v>
          </cell>
          <cell r="H2370" t="str">
            <v>Y55T64</v>
          </cell>
          <cell r="I2370" t="str">
            <v>KRW</v>
          </cell>
          <cell r="J2370">
            <v>45889380</v>
          </cell>
          <cell r="K2370" t="e">
            <v>#N/A</v>
          </cell>
        </row>
        <row r="2371">
          <cell r="A2371" t="str">
            <v>Korea-L6-F-Y25T34</v>
          </cell>
          <cell r="B2371" t="str">
            <v>KOR</v>
          </cell>
          <cell r="C2371" t="str">
            <v>Korea</v>
          </cell>
          <cell r="D2371" t="str">
            <v>2015</v>
          </cell>
          <cell r="E2371" t="str">
            <v>FTFY_EARNERS</v>
          </cell>
          <cell r="F2371" t="str">
            <v>L6</v>
          </cell>
          <cell r="G2371" t="str">
            <v>F</v>
          </cell>
          <cell r="H2371" t="str">
            <v>Y25T34</v>
          </cell>
          <cell r="I2371" t="str">
            <v>KRW</v>
          </cell>
          <cell r="J2371">
            <v>26938128</v>
          </cell>
          <cell r="K2371" t="e">
            <v>#N/A</v>
          </cell>
        </row>
        <row r="2372">
          <cell r="A2372" t="str">
            <v>Korea-L6-F-Y25T64</v>
          </cell>
          <cell r="B2372" t="str">
            <v>KOR</v>
          </cell>
          <cell r="C2372" t="str">
            <v>Korea</v>
          </cell>
          <cell r="D2372" t="str">
            <v>2015</v>
          </cell>
          <cell r="E2372" t="str">
            <v>FTFY_EARNERS</v>
          </cell>
          <cell r="F2372" t="str">
            <v>L6</v>
          </cell>
          <cell r="G2372" t="str">
            <v>F</v>
          </cell>
          <cell r="H2372" t="str">
            <v>Y25T64</v>
          </cell>
          <cell r="I2372" t="str">
            <v>KRW</v>
          </cell>
          <cell r="J2372">
            <v>29768304</v>
          </cell>
          <cell r="K2372" t="e">
            <v>#N/A</v>
          </cell>
        </row>
        <row r="2373">
          <cell r="A2373" t="str">
            <v>Korea-L6-F-Y35T44</v>
          </cell>
          <cell r="B2373" t="str">
            <v>KOR</v>
          </cell>
          <cell r="C2373" t="str">
            <v>Korea</v>
          </cell>
          <cell r="D2373" t="str">
            <v>2015</v>
          </cell>
          <cell r="E2373" t="str">
            <v>FTFY_EARNERS</v>
          </cell>
          <cell r="F2373" t="str">
            <v>L6</v>
          </cell>
          <cell r="G2373" t="str">
            <v>F</v>
          </cell>
          <cell r="H2373" t="str">
            <v>Y35T44</v>
          </cell>
          <cell r="I2373" t="str">
            <v>KRW</v>
          </cell>
          <cell r="J2373">
            <v>32133164</v>
          </cell>
          <cell r="K2373" t="e">
            <v>#N/A</v>
          </cell>
        </row>
        <row r="2374">
          <cell r="A2374" t="str">
            <v>Korea-L6-F-Y45T54</v>
          </cell>
          <cell r="B2374" t="str">
            <v>KOR</v>
          </cell>
          <cell r="C2374" t="str">
            <v>Korea</v>
          </cell>
          <cell r="D2374" t="str">
            <v>2015</v>
          </cell>
          <cell r="E2374" t="str">
            <v>FTFY_EARNERS</v>
          </cell>
          <cell r="F2374" t="str">
            <v>L6</v>
          </cell>
          <cell r="G2374" t="str">
            <v>F</v>
          </cell>
          <cell r="H2374" t="str">
            <v>Y45T54</v>
          </cell>
          <cell r="I2374" t="str">
            <v>KRW</v>
          </cell>
          <cell r="J2374">
            <v>35022824</v>
          </cell>
          <cell r="K2374" t="e">
            <v>#N/A</v>
          </cell>
        </row>
        <row r="2375">
          <cell r="A2375" t="str">
            <v>Korea-L6-F-Y55T64</v>
          </cell>
          <cell r="B2375" t="str">
            <v>KOR</v>
          </cell>
          <cell r="C2375" t="str">
            <v>Korea</v>
          </cell>
          <cell r="D2375" t="str">
            <v>2015</v>
          </cell>
          <cell r="E2375" t="str">
            <v>FTFY_EARNERS</v>
          </cell>
          <cell r="F2375" t="str">
            <v>L6</v>
          </cell>
          <cell r="G2375" t="str">
            <v>F</v>
          </cell>
          <cell r="H2375" t="str">
            <v>Y55T64</v>
          </cell>
          <cell r="I2375" t="str">
            <v>KRW</v>
          </cell>
          <cell r="J2375">
            <v>27972960</v>
          </cell>
          <cell r="K2375" t="e">
            <v>#N/A</v>
          </cell>
        </row>
        <row r="2376">
          <cell r="A2376" t="str">
            <v>Korea-L6-M-Y25T34</v>
          </cell>
          <cell r="B2376" t="str">
            <v>KOR</v>
          </cell>
          <cell r="C2376" t="str">
            <v>Korea</v>
          </cell>
          <cell r="D2376" t="str">
            <v>2015</v>
          </cell>
          <cell r="E2376" t="str">
            <v>FTFY_EARNERS</v>
          </cell>
          <cell r="F2376" t="str">
            <v>L6</v>
          </cell>
          <cell r="G2376" t="str">
            <v>M</v>
          </cell>
          <cell r="H2376" t="str">
            <v>Y25T34</v>
          </cell>
          <cell r="I2376" t="str">
            <v>KRW</v>
          </cell>
          <cell r="J2376">
            <v>32103360</v>
          </cell>
          <cell r="K2376" t="e">
            <v>#N/A</v>
          </cell>
        </row>
        <row r="2377">
          <cell r="A2377" t="str">
            <v>Korea-L6-M-Y25T64</v>
          </cell>
          <cell r="B2377" t="str">
            <v>KOR</v>
          </cell>
          <cell r="C2377" t="str">
            <v>Korea</v>
          </cell>
          <cell r="D2377" t="str">
            <v>2015</v>
          </cell>
          <cell r="E2377" t="str">
            <v>FTFY_EARNERS</v>
          </cell>
          <cell r="F2377" t="str">
            <v>L6</v>
          </cell>
          <cell r="G2377" t="str">
            <v>M</v>
          </cell>
          <cell r="H2377" t="str">
            <v>Y25T64</v>
          </cell>
          <cell r="I2377" t="str">
            <v>KRW</v>
          </cell>
          <cell r="J2377">
            <v>41876428</v>
          </cell>
          <cell r="K2377" t="e">
            <v>#N/A</v>
          </cell>
        </row>
        <row r="2378">
          <cell r="A2378" t="str">
            <v>Korea-L6-M-Y35T44</v>
          </cell>
          <cell r="B2378" t="str">
            <v>KOR</v>
          </cell>
          <cell r="C2378" t="str">
            <v>Korea</v>
          </cell>
          <cell r="D2378" t="str">
            <v>2015</v>
          </cell>
          <cell r="E2378" t="str">
            <v>FTFY_EARNERS</v>
          </cell>
          <cell r="F2378" t="str">
            <v>L6</v>
          </cell>
          <cell r="G2378" t="str">
            <v>M</v>
          </cell>
          <cell r="H2378" t="str">
            <v>Y35T44</v>
          </cell>
          <cell r="I2378" t="str">
            <v>KRW</v>
          </cell>
          <cell r="J2378">
            <v>43311712</v>
          </cell>
          <cell r="K2378" t="e">
            <v>#N/A</v>
          </cell>
        </row>
        <row r="2379">
          <cell r="A2379" t="str">
            <v>Korea-L6-M-Y45T54</v>
          </cell>
          <cell r="B2379" t="str">
            <v>KOR</v>
          </cell>
          <cell r="C2379" t="str">
            <v>Korea</v>
          </cell>
          <cell r="D2379" t="str">
            <v>2015</v>
          </cell>
          <cell r="E2379" t="str">
            <v>FTFY_EARNERS</v>
          </cell>
          <cell r="F2379" t="str">
            <v>L6</v>
          </cell>
          <cell r="G2379" t="str">
            <v>M</v>
          </cell>
          <cell r="H2379" t="str">
            <v>Y45T54</v>
          </cell>
          <cell r="I2379" t="str">
            <v>KRW</v>
          </cell>
          <cell r="J2379">
            <v>51409344</v>
          </cell>
          <cell r="K2379" t="e">
            <v>#N/A</v>
          </cell>
        </row>
        <row r="2380">
          <cell r="A2380" t="str">
            <v>Korea-L6-M-Y55T64</v>
          </cell>
          <cell r="B2380" t="str">
            <v>KOR</v>
          </cell>
          <cell r="C2380" t="str">
            <v>Korea</v>
          </cell>
          <cell r="D2380" t="str">
            <v>2015</v>
          </cell>
          <cell r="E2380" t="str">
            <v>FTFY_EARNERS</v>
          </cell>
          <cell r="F2380" t="str">
            <v>L6</v>
          </cell>
          <cell r="G2380" t="str">
            <v>M</v>
          </cell>
          <cell r="H2380" t="str">
            <v>Y55T64</v>
          </cell>
          <cell r="I2380" t="str">
            <v>KRW</v>
          </cell>
          <cell r="J2380">
            <v>47637436</v>
          </cell>
          <cell r="K2380" t="e">
            <v>#N/A</v>
          </cell>
        </row>
        <row r="2381">
          <cell r="A2381" t="str">
            <v>Korea-L6-T-Y25T34</v>
          </cell>
          <cell r="B2381" t="str">
            <v>KOR</v>
          </cell>
          <cell r="C2381" t="str">
            <v>Korea</v>
          </cell>
          <cell r="D2381" t="str">
            <v>2015</v>
          </cell>
          <cell r="E2381" t="str">
            <v>FTFY_EARNERS</v>
          </cell>
          <cell r="F2381" t="str">
            <v>L6</v>
          </cell>
          <cell r="G2381" t="str">
            <v>T</v>
          </cell>
          <cell r="H2381" t="str">
            <v>Y25T34</v>
          </cell>
          <cell r="I2381" t="str">
            <v>KRW</v>
          </cell>
          <cell r="J2381">
            <v>29760034</v>
          </cell>
          <cell r="K2381" t="e">
            <v>#N/A</v>
          </cell>
        </row>
        <row r="2382">
          <cell r="A2382" t="str">
            <v>Korea-L6-T-Y25T64</v>
          </cell>
          <cell r="B2382" t="str">
            <v>KOR</v>
          </cell>
          <cell r="C2382" t="str">
            <v>Korea</v>
          </cell>
          <cell r="D2382" t="str">
            <v>2015</v>
          </cell>
          <cell r="E2382" t="str">
            <v>FTFY_EARNERS</v>
          </cell>
          <cell r="F2382" t="str">
            <v>L6</v>
          </cell>
          <cell r="G2382" t="str">
            <v>T</v>
          </cell>
          <cell r="H2382" t="str">
            <v>Y25T64</v>
          </cell>
          <cell r="I2382" t="str">
            <v>KRW</v>
          </cell>
          <cell r="J2382">
            <v>37722700</v>
          </cell>
          <cell r="K2382" t="e">
            <v>#N/A</v>
          </cell>
        </row>
        <row r="2383">
          <cell r="A2383" t="str">
            <v>Korea-L6-T-Y35T44</v>
          </cell>
          <cell r="B2383" t="str">
            <v>KOR</v>
          </cell>
          <cell r="C2383" t="str">
            <v>Korea</v>
          </cell>
          <cell r="D2383" t="str">
            <v>2015</v>
          </cell>
          <cell r="E2383" t="str">
            <v>FTFY_EARNERS</v>
          </cell>
          <cell r="F2383" t="str">
            <v>L6</v>
          </cell>
          <cell r="G2383" t="str">
            <v>T</v>
          </cell>
          <cell r="H2383" t="str">
            <v>Y35T44</v>
          </cell>
          <cell r="I2383" t="str">
            <v>KRW</v>
          </cell>
          <cell r="J2383">
            <v>40030180</v>
          </cell>
          <cell r="K2383" t="e">
            <v>#N/A</v>
          </cell>
        </row>
        <row r="2384">
          <cell r="A2384" t="str">
            <v>Korea-L6-T-Y45T54</v>
          </cell>
          <cell r="B2384" t="str">
            <v>KOR</v>
          </cell>
          <cell r="C2384" t="str">
            <v>Korea</v>
          </cell>
          <cell r="D2384" t="str">
            <v>2015</v>
          </cell>
          <cell r="E2384" t="str">
            <v>FTFY_EARNERS</v>
          </cell>
          <cell r="F2384" t="str">
            <v>L6</v>
          </cell>
          <cell r="G2384" t="str">
            <v>T</v>
          </cell>
          <cell r="H2384" t="str">
            <v>Y45T54</v>
          </cell>
          <cell r="I2384" t="str">
            <v>KRW</v>
          </cell>
          <cell r="J2384">
            <v>47079376</v>
          </cell>
          <cell r="K2384" t="e">
            <v>#N/A</v>
          </cell>
        </row>
        <row r="2385">
          <cell r="A2385" t="str">
            <v>Korea-L6-T-Y55T64</v>
          </cell>
          <cell r="B2385" t="str">
            <v>KOR</v>
          </cell>
          <cell r="C2385" t="str">
            <v>Korea</v>
          </cell>
          <cell r="D2385" t="str">
            <v>2015</v>
          </cell>
          <cell r="E2385" t="str">
            <v>FTFY_EARNERS</v>
          </cell>
          <cell r="F2385" t="str">
            <v>L6</v>
          </cell>
          <cell r="G2385" t="str">
            <v>T</v>
          </cell>
          <cell r="H2385" t="str">
            <v>Y55T64</v>
          </cell>
          <cell r="I2385" t="str">
            <v>KRW</v>
          </cell>
          <cell r="J2385">
            <v>44365468</v>
          </cell>
          <cell r="K2385" t="e">
            <v>#N/A</v>
          </cell>
        </row>
        <row r="2386">
          <cell r="A2386" t="str">
            <v>Korea-L6T8-F-Y25T34</v>
          </cell>
          <cell r="B2386" t="str">
            <v>KOR</v>
          </cell>
          <cell r="C2386" t="str">
            <v>Korea</v>
          </cell>
          <cell r="D2386" t="str">
            <v>2015</v>
          </cell>
          <cell r="E2386" t="str">
            <v>FTFY_EARNERS</v>
          </cell>
          <cell r="F2386" t="str">
            <v>L6T8</v>
          </cell>
          <cell r="G2386" t="str">
            <v>F</v>
          </cell>
          <cell r="H2386" t="str">
            <v>Y25T34</v>
          </cell>
          <cell r="I2386" t="str">
            <v>KRW</v>
          </cell>
          <cell r="J2386">
            <v>27459362</v>
          </cell>
          <cell r="K2386" t="e">
            <v>#N/A</v>
          </cell>
        </row>
        <row r="2387">
          <cell r="A2387" t="str">
            <v>Korea-L6T8-F-Y25T64</v>
          </cell>
          <cell r="B2387" t="str">
            <v>KOR</v>
          </cell>
          <cell r="C2387" t="str">
            <v>Korea</v>
          </cell>
          <cell r="D2387" t="str">
            <v>2015</v>
          </cell>
          <cell r="E2387" t="str">
            <v>FTFY_EARNERS</v>
          </cell>
          <cell r="F2387" t="str">
            <v>L6T8</v>
          </cell>
          <cell r="G2387" t="str">
            <v>F</v>
          </cell>
          <cell r="H2387" t="str">
            <v>Y25T64</v>
          </cell>
          <cell r="I2387" t="str">
            <v>KRW</v>
          </cell>
          <cell r="J2387">
            <v>31318158</v>
          </cell>
          <cell r="K2387" t="e">
            <v>#N/A</v>
          </cell>
        </row>
        <row r="2388">
          <cell r="A2388" t="str">
            <v>Korea-L6T8-F-Y35T44</v>
          </cell>
          <cell r="B2388" t="str">
            <v>KOR</v>
          </cell>
          <cell r="C2388" t="str">
            <v>Korea</v>
          </cell>
          <cell r="D2388" t="str">
            <v>2015</v>
          </cell>
          <cell r="E2388" t="str">
            <v>FTFY_EARNERS</v>
          </cell>
          <cell r="F2388" t="str">
            <v>L6T8</v>
          </cell>
          <cell r="G2388" t="str">
            <v>F</v>
          </cell>
          <cell r="H2388" t="str">
            <v>Y35T44</v>
          </cell>
          <cell r="I2388" t="str">
            <v>KRW</v>
          </cell>
          <cell r="J2388">
            <v>33912140</v>
          </cell>
          <cell r="K2388" t="e">
            <v>#N/A</v>
          </cell>
        </row>
        <row r="2389">
          <cell r="A2389" t="str">
            <v>Korea-L6T8-F-Y45T54</v>
          </cell>
          <cell r="B2389" t="str">
            <v>KOR</v>
          </cell>
          <cell r="C2389" t="str">
            <v>Korea</v>
          </cell>
          <cell r="D2389" t="str">
            <v>2015</v>
          </cell>
          <cell r="E2389" t="str">
            <v>FTFY_EARNERS</v>
          </cell>
          <cell r="F2389" t="str">
            <v>L6T8</v>
          </cell>
          <cell r="G2389" t="str">
            <v>F</v>
          </cell>
          <cell r="H2389" t="str">
            <v>Y45T54</v>
          </cell>
          <cell r="I2389" t="str">
            <v>KRW</v>
          </cell>
          <cell r="J2389">
            <v>37259824</v>
          </cell>
          <cell r="K2389" t="e">
            <v>#N/A</v>
          </cell>
        </row>
        <row r="2390">
          <cell r="A2390" t="str">
            <v>Korea-L6T8-F-Y55T64</v>
          </cell>
          <cell r="B2390" t="str">
            <v>KOR</v>
          </cell>
          <cell r="C2390" t="str">
            <v>Korea</v>
          </cell>
          <cell r="D2390" t="str">
            <v>2015</v>
          </cell>
          <cell r="E2390" t="str">
            <v>FTFY_EARNERS</v>
          </cell>
          <cell r="F2390" t="str">
            <v>L6T8</v>
          </cell>
          <cell r="G2390" t="str">
            <v>F</v>
          </cell>
          <cell r="H2390" t="str">
            <v>Y55T64</v>
          </cell>
          <cell r="I2390" t="str">
            <v>KRW</v>
          </cell>
          <cell r="J2390">
            <v>35214768</v>
          </cell>
          <cell r="K2390" t="e">
            <v>#N/A</v>
          </cell>
        </row>
        <row r="2391">
          <cell r="A2391" t="str">
            <v>Korea-L6T8-M-Y25T34</v>
          </cell>
          <cell r="B2391" t="str">
            <v>KOR</v>
          </cell>
          <cell r="C2391" t="str">
            <v>Korea</v>
          </cell>
          <cell r="D2391" t="str">
            <v>2015</v>
          </cell>
          <cell r="E2391" t="str">
            <v>FTFY_EARNERS</v>
          </cell>
          <cell r="F2391" t="str">
            <v>L6T8</v>
          </cell>
          <cell r="G2391" t="str">
            <v>M</v>
          </cell>
          <cell r="H2391" t="str">
            <v>Y25T34</v>
          </cell>
          <cell r="I2391" t="str">
            <v>KRW</v>
          </cell>
          <cell r="J2391">
            <v>32357322</v>
          </cell>
          <cell r="K2391" t="e">
            <v>#N/A</v>
          </cell>
        </row>
        <row r="2392">
          <cell r="A2392" t="str">
            <v>Korea-L6T8-M-Y25T64</v>
          </cell>
          <cell r="B2392" t="str">
            <v>KOR</v>
          </cell>
          <cell r="C2392" t="str">
            <v>Korea</v>
          </cell>
          <cell r="D2392" t="str">
            <v>2015</v>
          </cell>
          <cell r="E2392" t="str">
            <v>FTFY_EARNERS</v>
          </cell>
          <cell r="F2392" t="str">
            <v>L6T8</v>
          </cell>
          <cell r="G2392" t="str">
            <v>M</v>
          </cell>
          <cell r="H2392" t="str">
            <v>Y25T64</v>
          </cell>
          <cell r="I2392" t="str">
            <v>KRW</v>
          </cell>
          <cell r="J2392">
            <v>43467912</v>
          </cell>
          <cell r="K2392" t="e">
            <v>#N/A</v>
          </cell>
        </row>
        <row r="2393">
          <cell r="A2393" t="str">
            <v>Korea-L6T8-M-Y35T44</v>
          </cell>
          <cell r="B2393" t="str">
            <v>KOR</v>
          </cell>
          <cell r="C2393" t="str">
            <v>Korea</v>
          </cell>
          <cell r="D2393" t="str">
            <v>2015</v>
          </cell>
          <cell r="E2393" t="str">
            <v>FTFY_EARNERS</v>
          </cell>
          <cell r="F2393" t="str">
            <v>L6T8</v>
          </cell>
          <cell r="G2393" t="str">
            <v>M</v>
          </cell>
          <cell r="H2393" t="str">
            <v>Y35T44</v>
          </cell>
          <cell r="I2393" t="str">
            <v>KRW</v>
          </cell>
          <cell r="J2393">
            <v>44603780</v>
          </cell>
          <cell r="K2393" t="e">
            <v>#N/A</v>
          </cell>
        </row>
        <row r="2394">
          <cell r="A2394" t="str">
            <v>Korea-L6T8-M-Y45T54</v>
          </cell>
          <cell r="B2394" t="str">
            <v>KOR</v>
          </cell>
          <cell r="C2394" t="str">
            <v>Korea</v>
          </cell>
          <cell r="D2394" t="str">
            <v>2015</v>
          </cell>
          <cell r="E2394" t="str">
            <v>FTFY_EARNERS</v>
          </cell>
          <cell r="F2394" t="str">
            <v>L6T8</v>
          </cell>
          <cell r="G2394" t="str">
            <v>M</v>
          </cell>
          <cell r="H2394" t="str">
            <v>Y45T54</v>
          </cell>
          <cell r="I2394" t="str">
            <v>KRW</v>
          </cell>
          <cell r="J2394">
            <v>53026172</v>
          </cell>
          <cell r="K2394" t="e">
            <v>#N/A</v>
          </cell>
        </row>
        <row r="2395">
          <cell r="A2395" t="str">
            <v>Korea-L6T8-M-Y55T64</v>
          </cell>
          <cell r="B2395" t="str">
            <v>KOR</v>
          </cell>
          <cell r="C2395" t="str">
            <v>Korea</v>
          </cell>
          <cell r="D2395" t="str">
            <v>2015</v>
          </cell>
          <cell r="E2395" t="str">
            <v>FTFY_EARNERS</v>
          </cell>
          <cell r="F2395" t="str">
            <v>L6T8</v>
          </cell>
          <cell r="G2395" t="str">
            <v>M</v>
          </cell>
          <cell r="H2395" t="str">
            <v>Y55T64</v>
          </cell>
          <cell r="I2395" t="str">
            <v>KRW</v>
          </cell>
          <cell r="J2395">
            <v>50843212</v>
          </cell>
          <cell r="K2395" t="e">
            <v>#N/A</v>
          </cell>
        </row>
        <row r="2396">
          <cell r="A2396" t="str">
            <v>Korea-L6T8-T-Y25T34</v>
          </cell>
          <cell r="B2396" t="str">
            <v>KOR</v>
          </cell>
          <cell r="C2396" t="str">
            <v>Korea</v>
          </cell>
          <cell r="D2396" t="str">
            <v>2015</v>
          </cell>
          <cell r="E2396" t="str">
            <v>FTFY_EARNERS</v>
          </cell>
          <cell r="F2396" t="str">
            <v>L6T8</v>
          </cell>
          <cell r="G2396" t="str">
            <v>T</v>
          </cell>
          <cell r="H2396" t="str">
            <v>Y25T34</v>
          </cell>
          <cell r="I2396" t="str">
            <v>KRW</v>
          </cell>
          <cell r="J2396">
            <v>30142776</v>
          </cell>
          <cell r="K2396" t="e">
            <v>#N/A</v>
          </cell>
        </row>
        <row r="2397">
          <cell r="A2397" t="str">
            <v>Korea-L6T8-T-Y25T64</v>
          </cell>
          <cell r="B2397" t="str">
            <v>KOR</v>
          </cell>
          <cell r="C2397" t="str">
            <v>Korea</v>
          </cell>
          <cell r="D2397" t="str">
            <v>2015</v>
          </cell>
          <cell r="E2397" t="str">
            <v>FTFY_EARNERS</v>
          </cell>
          <cell r="F2397" t="str">
            <v>L6T8</v>
          </cell>
          <cell r="G2397" t="str">
            <v>T</v>
          </cell>
          <cell r="H2397" t="str">
            <v>Y25T64</v>
          </cell>
          <cell r="I2397" t="str">
            <v>KRW</v>
          </cell>
          <cell r="J2397">
            <v>39381152</v>
          </cell>
          <cell r="K2397" t="e">
            <v>#N/A</v>
          </cell>
        </row>
        <row r="2398">
          <cell r="A2398" t="str">
            <v>Korea-L6T8-T-Y35T44</v>
          </cell>
          <cell r="B2398" t="str">
            <v>KOR</v>
          </cell>
          <cell r="C2398" t="str">
            <v>Korea</v>
          </cell>
          <cell r="D2398" t="str">
            <v>2015</v>
          </cell>
          <cell r="E2398" t="str">
            <v>FTFY_EARNERS</v>
          </cell>
          <cell r="F2398" t="str">
            <v>L6T8</v>
          </cell>
          <cell r="G2398" t="str">
            <v>T</v>
          </cell>
          <cell r="H2398" t="str">
            <v>Y35T44</v>
          </cell>
          <cell r="I2398" t="str">
            <v>KRW</v>
          </cell>
          <cell r="J2398">
            <v>41506088</v>
          </cell>
          <cell r="K2398" t="e">
            <v>#N/A</v>
          </cell>
        </row>
        <row r="2399">
          <cell r="A2399" t="str">
            <v>Korea-L6T8-T-Y45T54</v>
          </cell>
          <cell r="B2399" t="str">
            <v>KOR</v>
          </cell>
          <cell r="C2399" t="str">
            <v>Korea</v>
          </cell>
          <cell r="D2399" t="str">
            <v>2015</v>
          </cell>
          <cell r="E2399" t="str">
            <v>FTFY_EARNERS</v>
          </cell>
          <cell r="F2399" t="str">
            <v>L6T8</v>
          </cell>
          <cell r="G2399" t="str">
            <v>T</v>
          </cell>
          <cell r="H2399" t="str">
            <v>Y45T54</v>
          </cell>
          <cell r="I2399" t="str">
            <v>KRW</v>
          </cell>
          <cell r="J2399">
            <v>48856848</v>
          </cell>
          <cell r="K2399" t="e">
            <v>#N/A</v>
          </cell>
        </row>
        <row r="2400">
          <cell r="A2400" t="str">
            <v>Korea-L6T8-T-Y55T64</v>
          </cell>
          <cell r="B2400" t="str">
            <v>KOR</v>
          </cell>
          <cell r="C2400" t="str">
            <v>Korea</v>
          </cell>
          <cell r="D2400" t="str">
            <v>2015</v>
          </cell>
          <cell r="E2400" t="str">
            <v>FTFY_EARNERS</v>
          </cell>
          <cell r="F2400" t="str">
            <v>L6T8</v>
          </cell>
          <cell r="G2400" t="str">
            <v>T</v>
          </cell>
          <cell r="H2400" t="str">
            <v>Y55T64</v>
          </cell>
          <cell r="I2400" t="str">
            <v>KRW</v>
          </cell>
          <cell r="J2400">
            <v>48149668</v>
          </cell>
          <cell r="K2400" t="e">
            <v>#N/A</v>
          </cell>
        </row>
        <row r="2401">
          <cell r="A2401" t="str">
            <v>Korea-L7T8-F-Y25T34</v>
          </cell>
          <cell r="B2401" t="str">
            <v>KOR</v>
          </cell>
          <cell r="C2401" t="str">
            <v>Korea</v>
          </cell>
          <cell r="D2401" t="str">
            <v>2015</v>
          </cell>
          <cell r="E2401" t="str">
            <v>FTFY_EARNERS</v>
          </cell>
          <cell r="F2401" t="str">
            <v>L7T8</v>
          </cell>
          <cell r="G2401" t="str">
            <v>F</v>
          </cell>
          <cell r="H2401" t="str">
            <v>Y25T34</v>
          </cell>
          <cell r="I2401" t="str">
            <v>KRW</v>
          </cell>
          <cell r="J2401">
            <v>33416502</v>
          </cell>
          <cell r="K2401" t="e">
            <v>#N/A</v>
          </cell>
        </row>
        <row r="2402">
          <cell r="A2402" t="str">
            <v>Korea-L7T8-F-Y25T64</v>
          </cell>
          <cell r="B2402" t="str">
            <v>KOR</v>
          </cell>
          <cell r="C2402" t="str">
            <v>Korea</v>
          </cell>
          <cell r="D2402" t="str">
            <v>2015</v>
          </cell>
          <cell r="E2402" t="str">
            <v>FTFY_EARNERS</v>
          </cell>
          <cell r="F2402" t="str">
            <v>L7T8</v>
          </cell>
          <cell r="G2402" t="str">
            <v>F</v>
          </cell>
          <cell r="H2402" t="str">
            <v>Y25T64</v>
          </cell>
          <cell r="I2402" t="str">
            <v>KRW</v>
          </cell>
          <cell r="J2402">
            <v>42680636</v>
          </cell>
          <cell r="K2402" t="e">
            <v>#N/A</v>
          </cell>
        </row>
        <row r="2403">
          <cell r="A2403" t="str">
            <v>Korea-L7T8-F-Y35T44</v>
          </cell>
          <cell r="B2403" t="str">
            <v>KOR</v>
          </cell>
          <cell r="C2403" t="str">
            <v>Korea</v>
          </cell>
          <cell r="D2403" t="str">
            <v>2015</v>
          </cell>
          <cell r="E2403" t="str">
            <v>FTFY_EARNERS</v>
          </cell>
          <cell r="F2403" t="str">
            <v>L7T8</v>
          </cell>
          <cell r="G2403" t="str">
            <v>F</v>
          </cell>
          <cell r="H2403" t="str">
            <v>Y35T44</v>
          </cell>
          <cell r="I2403" t="str">
            <v>KRW</v>
          </cell>
          <cell r="J2403">
            <v>45780972</v>
          </cell>
          <cell r="K2403" t="e">
            <v>#N/A</v>
          </cell>
        </row>
        <row r="2404">
          <cell r="A2404" t="str">
            <v>Korea-L7T8-F-Y45T54</v>
          </cell>
          <cell r="B2404" t="str">
            <v>KOR</v>
          </cell>
          <cell r="C2404" t="str">
            <v>Korea</v>
          </cell>
          <cell r="D2404" t="str">
            <v>2015</v>
          </cell>
          <cell r="E2404" t="str">
            <v>FTFY_EARNERS</v>
          </cell>
          <cell r="F2404" t="str">
            <v>L7T8</v>
          </cell>
          <cell r="G2404" t="str">
            <v>F</v>
          </cell>
          <cell r="H2404" t="str">
            <v>Y45T54</v>
          </cell>
          <cell r="I2404" t="str">
            <v>KRW</v>
          </cell>
          <cell r="J2404">
            <v>47293700</v>
          </cell>
          <cell r="K2404" t="e">
            <v>#N/A</v>
          </cell>
        </row>
        <row r="2405">
          <cell r="A2405" t="str">
            <v>Korea-L7T8-F-Y55T64</v>
          </cell>
          <cell r="B2405" t="str">
            <v>KOR</v>
          </cell>
          <cell r="C2405" t="str">
            <v>Korea</v>
          </cell>
          <cell r="D2405" t="str">
            <v>2015</v>
          </cell>
          <cell r="E2405" t="str">
            <v>FTFY_EARNERS</v>
          </cell>
          <cell r="F2405" t="str">
            <v>L7T8</v>
          </cell>
          <cell r="G2405" t="str">
            <v>F</v>
          </cell>
          <cell r="H2405" t="str">
            <v>Y55T64</v>
          </cell>
          <cell r="I2405" t="str">
            <v>KRW</v>
          </cell>
          <cell r="J2405">
            <v>53374348</v>
          </cell>
          <cell r="K2405" t="e">
            <v>#N/A</v>
          </cell>
        </row>
        <row r="2406">
          <cell r="A2406" t="str">
            <v>Korea-L7T8-M-Y25T34</v>
          </cell>
          <cell r="B2406" t="str">
            <v>KOR</v>
          </cell>
          <cell r="C2406" t="str">
            <v>Korea</v>
          </cell>
          <cell r="D2406" t="str">
            <v>2015</v>
          </cell>
          <cell r="E2406" t="str">
            <v>FTFY_EARNERS</v>
          </cell>
          <cell r="F2406" t="str">
            <v>L7T8</v>
          </cell>
          <cell r="G2406" t="str">
            <v>M</v>
          </cell>
          <cell r="H2406" t="str">
            <v>Y25T34</v>
          </cell>
          <cell r="I2406" t="str">
            <v>KRW</v>
          </cell>
          <cell r="J2406">
            <v>35051524</v>
          </cell>
          <cell r="K2406" t="e">
            <v>#N/A</v>
          </cell>
        </row>
        <row r="2407">
          <cell r="A2407" t="str">
            <v>Korea-L7T8-M-Y25T64</v>
          </cell>
          <cell r="B2407" t="str">
            <v>KOR</v>
          </cell>
          <cell r="C2407" t="str">
            <v>Korea</v>
          </cell>
          <cell r="D2407" t="str">
            <v>2015</v>
          </cell>
          <cell r="E2407" t="str">
            <v>FTFY_EARNERS</v>
          </cell>
          <cell r="F2407" t="str">
            <v>L7T8</v>
          </cell>
          <cell r="G2407" t="str">
            <v>M</v>
          </cell>
          <cell r="H2407" t="str">
            <v>Y25T64</v>
          </cell>
          <cell r="I2407" t="str">
            <v>KRW</v>
          </cell>
          <cell r="J2407">
            <v>52786156</v>
          </cell>
          <cell r="K2407" t="e">
            <v>#N/A</v>
          </cell>
        </row>
        <row r="2408">
          <cell r="A2408" t="str">
            <v>Korea-L7T8-M-Y35T44</v>
          </cell>
          <cell r="B2408" t="str">
            <v>KOR</v>
          </cell>
          <cell r="C2408" t="str">
            <v>Korea</v>
          </cell>
          <cell r="D2408" t="str">
            <v>2015</v>
          </cell>
          <cell r="E2408" t="str">
            <v>FTFY_EARNERS</v>
          </cell>
          <cell r="F2408" t="str">
            <v>L7T8</v>
          </cell>
          <cell r="G2408" t="str">
            <v>M</v>
          </cell>
          <cell r="H2408" t="str">
            <v>Y35T44</v>
          </cell>
          <cell r="I2408" t="str">
            <v>KRW</v>
          </cell>
          <cell r="J2408">
            <v>52142888</v>
          </cell>
          <cell r="K2408" t="e">
            <v>#N/A</v>
          </cell>
        </row>
        <row r="2409">
          <cell r="A2409" t="str">
            <v>Korea-L7T8-M-Y45T54</v>
          </cell>
          <cell r="B2409" t="str">
            <v>KOR</v>
          </cell>
          <cell r="C2409" t="str">
            <v>Korea</v>
          </cell>
          <cell r="D2409" t="str">
            <v>2015</v>
          </cell>
          <cell r="E2409" t="str">
            <v>FTFY_EARNERS</v>
          </cell>
          <cell r="F2409" t="str">
            <v>L7T8</v>
          </cell>
          <cell r="G2409" t="str">
            <v>M</v>
          </cell>
          <cell r="H2409" t="str">
            <v>Y45T54</v>
          </cell>
          <cell r="I2409" t="str">
            <v>KRW</v>
          </cell>
          <cell r="J2409">
            <v>60320436</v>
          </cell>
          <cell r="K2409" t="e">
            <v>#N/A</v>
          </cell>
        </row>
        <row r="2410">
          <cell r="A2410" t="str">
            <v>Korea-L7T8-M-Y55T64</v>
          </cell>
          <cell r="B2410" t="str">
            <v>KOR</v>
          </cell>
          <cell r="C2410" t="str">
            <v>Korea</v>
          </cell>
          <cell r="D2410" t="str">
            <v>2015</v>
          </cell>
          <cell r="E2410" t="str">
            <v>FTFY_EARNERS</v>
          </cell>
          <cell r="F2410" t="str">
            <v>L7T8</v>
          </cell>
          <cell r="G2410" t="str">
            <v>M</v>
          </cell>
          <cell r="H2410" t="str">
            <v>Y55T64</v>
          </cell>
          <cell r="I2410" t="str">
            <v>KRW</v>
          </cell>
          <cell r="J2410">
            <v>60250676</v>
          </cell>
          <cell r="K2410" t="e">
            <v>#N/A</v>
          </cell>
        </row>
        <row r="2411">
          <cell r="A2411" t="str">
            <v>Korea-L7T8-T-Y25T34</v>
          </cell>
          <cell r="B2411" t="str">
            <v>KOR</v>
          </cell>
          <cell r="C2411" t="str">
            <v>Korea</v>
          </cell>
          <cell r="D2411" t="str">
            <v>2015</v>
          </cell>
          <cell r="E2411" t="str">
            <v>FTFY_EARNERS</v>
          </cell>
          <cell r="F2411" t="str">
            <v>L7T8</v>
          </cell>
          <cell r="G2411" t="str">
            <v>T</v>
          </cell>
          <cell r="H2411" t="str">
            <v>Y25T34</v>
          </cell>
          <cell r="I2411" t="str">
            <v>KRW</v>
          </cell>
          <cell r="J2411">
            <v>34339820</v>
          </cell>
          <cell r="K2411" t="e">
            <v>#N/A</v>
          </cell>
        </row>
        <row r="2412">
          <cell r="A2412" t="str">
            <v>Korea-L7T8-T-Y25T64</v>
          </cell>
          <cell r="B2412" t="str">
            <v>KOR</v>
          </cell>
          <cell r="C2412" t="str">
            <v>Korea</v>
          </cell>
          <cell r="D2412" t="str">
            <v>2015</v>
          </cell>
          <cell r="E2412" t="str">
            <v>FTFY_EARNERS</v>
          </cell>
          <cell r="F2412" t="str">
            <v>L7T8</v>
          </cell>
          <cell r="G2412" t="str">
            <v>T</v>
          </cell>
          <cell r="H2412" t="str">
            <v>Y25T64</v>
          </cell>
          <cell r="I2412" t="str">
            <v>KRW</v>
          </cell>
          <cell r="J2412">
            <v>49812052</v>
          </cell>
          <cell r="K2412" t="e">
            <v>#N/A</v>
          </cell>
        </row>
        <row r="2413">
          <cell r="A2413" t="str">
            <v>Korea-L7T8-T-Y35T44</v>
          </cell>
          <cell r="B2413" t="str">
            <v>KOR</v>
          </cell>
          <cell r="C2413" t="str">
            <v>Korea</v>
          </cell>
          <cell r="D2413" t="str">
            <v>2015</v>
          </cell>
          <cell r="E2413" t="str">
            <v>FTFY_EARNERS</v>
          </cell>
          <cell r="F2413" t="str">
            <v>L7T8</v>
          </cell>
          <cell r="G2413" t="str">
            <v>T</v>
          </cell>
          <cell r="H2413" t="str">
            <v>Y35T44</v>
          </cell>
          <cell r="I2413" t="str">
            <v>KRW</v>
          </cell>
          <cell r="J2413">
            <v>50447112</v>
          </cell>
          <cell r="K2413" t="e">
            <v>#N/A</v>
          </cell>
        </row>
        <row r="2414">
          <cell r="A2414" t="str">
            <v>Korea-L7T8-T-Y45T54</v>
          </cell>
          <cell r="B2414" t="str">
            <v>KOR</v>
          </cell>
          <cell r="C2414" t="str">
            <v>Korea</v>
          </cell>
          <cell r="D2414" t="str">
            <v>2015</v>
          </cell>
          <cell r="E2414" t="str">
            <v>FTFY_EARNERS</v>
          </cell>
          <cell r="F2414" t="str">
            <v>L7T8</v>
          </cell>
          <cell r="G2414" t="str">
            <v>T</v>
          </cell>
          <cell r="H2414" t="str">
            <v>Y45T54</v>
          </cell>
          <cell r="I2414" t="str">
            <v>KRW</v>
          </cell>
          <cell r="J2414">
            <v>56863572</v>
          </cell>
          <cell r="K2414" t="e">
            <v>#N/A</v>
          </cell>
        </row>
        <row r="2415">
          <cell r="A2415" t="str">
            <v>Korea-L7T8-T-Y55T64</v>
          </cell>
          <cell r="B2415" t="str">
            <v>KOR</v>
          </cell>
          <cell r="C2415" t="str">
            <v>Korea</v>
          </cell>
          <cell r="D2415" t="str">
            <v>2015</v>
          </cell>
          <cell r="E2415" t="str">
            <v>FTFY_EARNERS</v>
          </cell>
          <cell r="F2415" t="str">
            <v>L7T8</v>
          </cell>
          <cell r="G2415" t="str">
            <v>T</v>
          </cell>
          <cell r="H2415" t="str">
            <v>Y55T64</v>
          </cell>
          <cell r="I2415" t="str">
            <v>KRW</v>
          </cell>
          <cell r="J2415">
            <v>58948612</v>
          </cell>
          <cell r="K2415" t="e">
            <v>#N/A</v>
          </cell>
        </row>
        <row r="2416">
          <cell r="A2416" t="str">
            <v>Latvia-L3-F-Y25T34</v>
          </cell>
          <cell r="B2416" t="str">
            <v>LVA</v>
          </cell>
          <cell r="C2416" t="str">
            <v>Latvia</v>
          </cell>
          <cell r="D2416" t="str">
            <v>2015</v>
          </cell>
          <cell r="E2416" t="str">
            <v>FTFY_EARNERS</v>
          </cell>
          <cell r="F2416" t="str">
            <v>L3</v>
          </cell>
          <cell r="G2416" t="str">
            <v>F</v>
          </cell>
          <cell r="H2416" t="str">
            <v>Y25T34</v>
          </cell>
          <cell r="I2416" t="str">
            <v>EUR</v>
          </cell>
          <cell r="J2416">
            <v>5312.748046875</v>
          </cell>
          <cell r="K2416" t="str">
            <v>Sample Survey</v>
          </cell>
        </row>
        <row r="2417">
          <cell r="A2417" t="str">
            <v>Latvia-L3-F-Y25T64</v>
          </cell>
          <cell r="B2417" t="str">
            <v>LVA</v>
          </cell>
          <cell r="C2417" t="str">
            <v>Latvia</v>
          </cell>
          <cell r="D2417" t="str">
            <v>2015</v>
          </cell>
          <cell r="E2417" t="str">
            <v>FTFY_EARNERS</v>
          </cell>
          <cell r="F2417" t="str">
            <v>L3</v>
          </cell>
          <cell r="G2417" t="str">
            <v>F</v>
          </cell>
          <cell r="H2417" t="str">
            <v>Y25T64</v>
          </cell>
          <cell r="I2417" t="str">
            <v>EUR</v>
          </cell>
          <cell r="J2417">
            <v>4827.14892578125</v>
          </cell>
          <cell r="K2417" t="str">
            <v>Sample Survey</v>
          </cell>
        </row>
        <row r="2418">
          <cell r="A2418" t="str">
            <v>Latvia-L3-F-Y35T44</v>
          </cell>
          <cell r="B2418" t="str">
            <v>LVA</v>
          </cell>
          <cell r="C2418" t="str">
            <v>Latvia</v>
          </cell>
          <cell r="D2418" t="str">
            <v>2015</v>
          </cell>
          <cell r="E2418" t="str">
            <v>FTFY_EARNERS</v>
          </cell>
          <cell r="F2418" t="str">
            <v>L3</v>
          </cell>
          <cell r="G2418" t="str">
            <v>F</v>
          </cell>
          <cell r="H2418" t="str">
            <v>Y35T44</v>
          </cell>
          <cell r="I2418" t="str">
            <v>EUR</v>
          </cell>
          <cell r="J2418">
            <v>4921.86181640625</v>
          </cell>
          <cell r="K2418" t="str">
            <v>Sample Survey</v>
          </cell>
        </row>
        <row r="2419">
          <cell r="A2419" t="str">
            <v>Latvia-L3-F-Y45T54</v>
          </cell>
          <cell r="B2419" t="str">
            <v>LVA</v>
          </cell>
          <cell r="C2419" t="str">
            <v>Latvia</v>
          </cell>
          <cell r="D2419" t="str">
            <v>2015</v>
          </cell>
          <cell r="E2419" t="str">
            <v>FTFY_EARNERS</v>
          </cell>
          <cell r="F2419" t="str">
            <v>L3</v>
          </cell>
          <cell r="G2419" t="str">
            <v>F</v>
          </cell>
          <cell r="H2419" t="str">
            <v>Y45T54</v>
          </cell>
          <cell r="I2419" t="str">
            <v>EUR</v>
          </cell>
          <cell r="J2419">
            <v>4820.16015625</v>
          </cell>
          <cell r="K2419" t="str">
            <v>Sample Survey</v>
          </cell>
        </row>
        <row r="2420">
          <cell r="A2420" t="str">
            <v>Latvia-L3-F-Y55T64</v>
          </cell>
          <cell r="B2420" t="str">
            <v>LVA</v>
          </cell>
          <cell r="C2420" t="str">
            <v>Latvia</v>
          </cell>
          <cell r="D2420" t="str">
            <v>2015</v>
          </cell>
          <cell r="E2420" t="str">
            <v>FTFY_EARNERS</v>
          </cell>
          <cell r="F2420" t="str">
            <v>L3</v>
          </cell>
          <cell r="G2420" t="str">
            <v>F</v>
          </cell>
          <cell r="H2420" t="str">
            <v>Y55T64</v>
          </cell>
          <cell r="I2420" t="str">
            <v>EUR</v>
          </cell>
          <cell r="J2420">
            <v>4294.87353515625</v>
          </cell>
          <cell r="K2420" t="str">
            <v>Sample Survey</v>
          </cell>
        </row>
        <row r="2421">
          <cell r="A2421" t="str">
            <v>Latvia-L3-M-Y25T34</v>
          </cell>
          <cell r="B2421" t="str">
            <v>LVA</v>
          </cell>
          <cell r="C2421" t="str">
            <v>Latvia</v>
          </cell>
          <cell r="D2421" t="str">
            <v>2015</v>
          </cell>
          <cell r="E2421" t="str">
            <v>FTFY_EARNERS</v>
          </cell>
          <cell r="F2421" t="str">
            <v>L3</v>
          </cell>
          <cell r="G2421" t="str">
            <v>M</v>
          </cell>
          <cell r="H2421" t="str">
            <v>Y25T34</v>
          </cell>
          <cell r="I2421" t="str">
            <v>EUR</v>
          </cell>
          <cell r="J2421">
            <v>7305.498046875</v>
          </cell>
          <cell r="K2421" t="str">
            <v>Sample Survey</v>
          </cell>
        </row>
        <row r="2422">
          <cell r="A2422" t="str">
            <v>Latvia-L3-M-Y25T64</v>
          </cell>
          <cell r="B2422" t="str">
            <v>LVA</v>
          </cell>
          <cell r="C2422" t="str">
            <v>Latvia</v>
          </cell>
          <cell r="D2422" t="str">
            <v>2015</v>
          </cell>
          <cell r="E2422" t="str">
            <v>FTFY_EARNERS</v>
          </cell>
          <cell r="F2422" t="str">
            <v>L3</v>
          </cell>
          <cell r="G2422" t="str">
            <v>M</v>
          </cell>
          <cell r="H2422" t="str">
            <v>Y25T64</v>
          </cell>
          <cell r="I2422" t="str">
            <v>EUR</v>
          </cell>
          <cell r="J2422">
            <v>6699.50537109375</v>
          </cell>
          <cell r="K2422" t="str">
            <v>Sample Survey</v>
          </cell>
        </row>
        <row r="2423">
          <cell r="A2423" t="str">
            <v>Latvia-L3-M-Y35T44</v>
          </cell>
          <cell r="B2423" t="str">
            <v>LVA</v>
          </cell>
          <cell r="C2423" t="str">
            <v>Latvia</v>
          </cell>
          <cell r="D2423" t="str">
            <v>2015</v>
          </cell>
          <cell r="E2423" t="str">
            <v>FTFY_EARNERS</v>
          </cell>
          <cell r="F2423" t="str">
            <v>L3</v>
          </cell>
          <cell r="G2423" t="str">
            <v>M</v>
          </cell>
          <cell r="H2423" t="str">
            <v>Y35T44</v>
          </cell>
          <cell r="I2423" t="str">
            <v>EUR</v>
          </cell>
          <cell r="J2423">
            <v>7172.59912109375</v>
          </cell>
          <cell r="K2423" t="str">
            <v>Sample Survey</v>
          </cell>
        </row>
        <row r="2424">
          <cell r="A2424" t="str">
            <v>Latvia-L3-M-Y45T54</v>
          </cell>
          <cell r="B2424" t="str">
            <v>LVA</v>
          </cell>
          <cell r="C2424" t="str">
            <v>Latvia</v>
          </cell>
          <cell r="D2424" t="str">
            <v>2015</v>
          </cell>
          <cell r="E2424" t="str">
            <v>FTFY_EARNERS</v>
          </cell>
          <cell r="F2424" t="str">
            <v>L3</v>
          </cell>
          <cell r="G2424" t="str">
            <v>M</v>
          </cell>
          <cell r="H2424" t="str">
            <v>Y45T54</v>
          </cell>
          <cell r="I2424" t="str">
            <v>EUR</v>
          </cell>
          <cell r="J2424">
            <v>6302.6923828125</v>
          </cell>
          <cell r="K2424" t="str">
            <v>Sample Survey</v>
          </cell>
        </row>
        <row r="2425">
          <cell r="A2425" t="str">
            <v>Latvia-L3-M-Y55T64</v>
          </cell>
          <cell r="B2425" t="str">
            <v>LVA</v>
          </cell>
          <cell r="C2425" t="str">
            <v>Latvia</v>
          </cell>
          <cell r="D2425" t="str">
            <v>2015</v>
          </cell>
          <cell r="E2425" t="str">
            <v>FTFY_EARNERS</v>
          </cell>
          <cell r="F2425" t="str">
            <v>L3</v>
          </cell>
          <cell r="G2425" t="str">
            <v>M</v>
          </cell>
          <cell r="H2425" t="str">
            <v>Y55T64</v>
          </cell>
          <cell r="I2425" t="str">
            <v>EUR</v>
          </cell>
          <cell r="J2425">
            <v>5656.4619140625</v>
          </cell>
          <cell r="K2425" t="str">
            <v>Sample Survey</v>
          </cell>
        </row>
        <row r="2426">
          <cell r="A2426" t="str">
            <v>Latvia-L3-T-Y25T34</v>
          </cell>
          <cell r="B2426" t="str">
            <v>LVA</v>
          </cell>
          <cell r="C2426" t="str">
            <v>Latvia</v>
          </cell>
          <cell r="D2426" t="str">
            <v>2015</v>
          </cell>
          <cell r="E2426" t="str">
            <v>FTFY_EARNERS</v>
          </cell>
          <cell r="F2426" t="str">
            <v>L3</v>
          </cell>
          <cell r="G2426" t="str">
            <v>T</v>
          </cell>
          <cell r="H2426" t="str">
            <v>Y25T34</v>
          </cell>
          <cell r="I2426" t="str">
            <v>EUR</v>
          </cell>
          <cell r="J2426">
            <v>6602.8515625</v>
          </cell>
          <cell r="K2426" t="str">
            <v>Sample Survey</v>
          </cell>
        </row>
        <row r="2427">
          <cell r="A2427" t="str">
            <v>Latvia-L3-T-Y25T64</v>
          </cell>
          <cell r="B2427" t="str">
            <v>LVA</v>
          </cell>
          <cell r="C2427" t="str">
            <v>Latvia</v>
          </cell>
          <cell r="D2427" t="str">
            <v>2015</v>
          </cell>
          <cell r="E2427" t="str">
            <v>FTFY_EARNERS</v>
          </cell>
          <cell r="F2427" t="str">
            <v>L3</v>
          </cell>
          <cell r="G2427" t="str">
            <v>T</v>
          </cell>
          <cell r="H2427" t="str">
            <v>Y25T64</v>
          </cell>
          <cell r="I2427" t="str">
            <v>EUR</v>
          </cell>
          <cell r="J2427">
            <v>5897.05224609375</v>
          </cell>
          <cell r="K2427" t="str">
            <v>Sample Survey</v>
          </cell>
        </row>
        <row r="2428">
          <cell r="A2428" t="str">
            <v>Latvia-L3-T-Y35T44</v>
          </cell>
          <cell r="B2428" t="str">
            <v>LVA</v>
          </cell>
          <cell r="C2428" t="str">
            <v>Latvia</v>
          </cell>
          <cell r="D2428" t="str">
            <v>2015</v>
          </cell>
          <cell r="E2428" t="str">
            <v>FTFY_EARNERS</v>
          </cell>
          <cell r="F2428" t="str">
            <v>L3</v>
          </cell>
          <cell r="G2428" t="str">
            <v>T</v>
          </cell>
          <cell r="H2428" t="str">
            <v>Y35T44</v>
          </cell>
          <cell r="I2428" t="str">
            <v>EUR</v>
          </cell>
          <cell r="J2428">
            <v>6213.451171875</v>
          </cell>
          <cell r="K2428" t="str">
            <v>Sample Survey</v>
          </cell>
        </row>
        <row r="2429">
          <cell r="A2429" t="str">
            <v>Latvia-L3-T-Y45T54</v>
          </cell>
          <cell r="B2429" t="str">
            <v>LVA</v>
          </cell>
          <cell r="C2429" t="str">
            <v>Latvia</v>
          </cell>
          <cell r="D2429" t="str">
            <v>2015</v>
          </cell>
          <cell r="E2429" t="str">
            <v>FTFY_EARNERS</v>
          </cell>
          <cell r="F2429" t="str">
            <v>L3</v>
          </cell>
          <cell r="G2429" t="str">
            <v>T</v>
          </cell>
          <cell r="H2429" t="str">
            <v>Y45T54</v>
          </cell>
          <cell r="I2429" t="str">
            <v>EUR</v>
          </cell>
          <cell r="J2429">
            <v>5631.9189453125</v>
          </cell>
          <cell r="K2429" t="str">
            <v>Sample Survey</v>
          </cell>
        </row>
        <row r="2430">
          <cell r="A2430" t="str">
            <v>Latvia-L3-T-Y55T64</v>
          </cell>
          <cell r="B2430" t="str">
            <v>LVA</v>
          </cell>
          <cell r="C2430" t="str">
            <v>Latvia</v>
          </cell>
          <cell r="D2430" t="str">
            <v>2015</v>
          </cell>
          <cell r="E2430" t="str">
            <v>FTFY_EARNERS</v>
          </cell>
          <cell r="F2430" t="str">
            <v>L3</v>
          </cell>
          <cell r="G2430" t="str">
            <v>T</v>
          </cell>
          <cell r="H2430" t="str">
            <v>Y55T64</v>
          </cell>
          <cell r="I2430" t="str">
            <v>EUR</v>
          </cell>
          <cell r="J2430">
            <v>4984.90771484375</v>
          </cell>
          <cell r="K2430" t="str">
            <v>Sample Survey</v>
          </cell>
        </row>
        <row r="2431">
          <cell r="A2431" t="str">
            <v>Latvia-L3T5-F-Y25T34</v>
          </cell>
          <cell r="B2431" t="str">
            <v>LVA</v>
          </cell>
          <cell r="C2431" t="str">
            <v>Latvia</v>
          </cell>
          <cell r="D2431" t="str">
            <v>2015</v>
          </cell>
          <cell r="E2431" t="str">
            <v>FTFY_EARNERS</v>
          </cell>
          <cell r="F2431" t="str">
            <v>L3T5</v>
          </cell>
          <cell r="G2431" t="str">
            <v>F</v>
          </cell>
          <cell r="H2431" t="str">
            <v>Y25T34</v>
          </cell>
          <cell r="I2431" t="str">
            <v>EUR</v>
          </cell>
          <cell r="J2431">
            <v>5394.73876953125</v>
          </cell>
          <cell r="K2431" t="str">
            <v>Sample Survey</v>
          </cell>
        </row>
        <row r="2432">
          <cell r="A2432" t="str">
            <v>Latvia-L3T5-F-Y25T64</v>
          </cell>
          <cell r="B2432" t="str">
            <v>LVA</v>
          </cell>
          <cell r="C2432" t="str">
            <v>Latvia</v>
          </cell>
          <cell r="D2432" t="str">
            <v>2015</v>
          </cell>
          <cell r="E2432" t="str">
            <v>FTFY_EARNERS</v>
          </cell>
          <cell r="F2432" t="str">
            <v>L3T5</v>
          </cell>
          <cell r="G2432" t="str">
            <v>F</v>
          </cell>
          <cell r="H2432" t="str">
            <v>Y25T64</v>
          </cell>
          <cell r="I2432" t="str">
            <v>EUR</v>
          </cell>
          <cell r="J2432">
            <v>4920.9384765625</v>
          </cell>
          <cell r="K2432" t="str">
            <v>Sample Survey</v>
          </cell>
        </row>
        <row r="2433">
          <cell r="A2433" t="str">
            <v>Latvia-L3T5-F-Y35T44</v>
          </cell>
          <cell r="B2433" t="str">
            <v>LVA</v>
          </cell>
          <cell r="C2433" t="str">
            <v>Latvia</v>
          </cell>
          <cell r="D2433" t="str">
            <v>2015</v>
          </cell>
          <cell r="E2433" t="str">
            <v>FTFY_EARNERS</v>
          </cell>
          <cell r="F2433" t="str">
            <v>L3T5</v>
          </cell>
          <cell r="G2433" t="str">
            <v>F</v>
          </cell>
          <cell r="H2433" t="str">
            <v>Y35T44</v>
          </cell>
          <cell r="I2433" t="str">
            <v>EUR</v>
          </cell>
          <cell r="J2433">
            <v>5068.6767578125</v>
          </cell>
          <cell r="K2433" t="str">
            <v>Sample Survey</v>
          </cell>
        </row>
        <row r="2434">
          <cell r="A2434" t="str">
            <v>Latvia-L3T5-F-Y45T54</v>
          </cell>
          <cell r="B2434" t="str">
            <v>LVA</v>
          </cell>
          <cell r="C2434" t="str">
            <v>Latvia</v>
          </cell>
          <cell r="D2434" t="str">
            <v>2015</v>
          </cell>
          <cell r="E2434" t="str">
            <v>FTFY_EARNERS</v>
          </cell>
          <cell r="F2434" t="str">
            <v>L3T5</v>
          </cell>
          <cell r="G2434" t="str">
            <v>F</v>
          </cell>
          <cell r="H2434" t="str">
            <v>Y45T54</v>
          </cell>
          <cell r="I2434" t="str">
            <v>EUR</v>
          </cell>
          <cell r="J2434">
            <v>4828.30517578125</v>
          </cell>
          <cell r="K2434" t="str">
            <v>Sample Survey</v>
          </cell>
        </row>
        <row r="2435">
          <cell r="A2435" t="str">
            <v>Latvia-L3T5-F-Y55T64</v>
          </cell>
          <cell r="B2435" t="str">
            <v>LVA</v>
          </cell>
          <cell r="C2435" t="str">
            <v>Latvia</v>
          </cell>
          <cell r="D2435" t="str">
            <v>2015</v>
          </cell>
          <cell r="E2435" t="str">
            <v>FTFY_EARNERS</v>
          </cell>
          <cell r="F2435" t="str">
            <v>L3T5</v>
          </cell>
          <cell r="G2435" t="str">
            <v>F</v>
          </cell>
          <cell r="H2435" t="str">
            <v>Y55T64</v>
          </cell>
          <cell r="I2435" t="str">
            <v>EUR</v>
          </cell>
          <cell r="J2435">
            <v>4475.67578125</v>
          </cell>
          <cell r="K2435" t="str">
            <v>Sample Survey</v>
          </cell>
        </row>
        <row r="2436">
          <cell r="A2436" t="str">
            <v>Latvia-L3T5-M-Y25T34</v>
          </cell>
          <cell r="B2436" t="str">
            <v>LVA</v>
          </cell>
          <cell r="C2436" t="str">
            <v>Latvia</v>
          </cell>
          <cell r="D2436" t="str">
            <v>2015</v>
          </cell>
          <cell r="E2436" t="str">
            <v>FTFY_EARNERS</v>
          </cell>
          <cell r="F2436" t="str">
            <v>L3T5</v>
          </cell>
          <cell r="G2436" t="str">
            <v>M</v>
          </cell>
          <cell r="H2436" t="str">
            <v>Y25T34</v>
          </cell>
          <cell r="I2436" t="str">
            <v>EUR</v>
          </cell>
          <cell r="J2436">
            <v>7295.33544921875</v>
          </cell>
          <cell r="K2436" t="str">
            <v>Sample Survey</v>
          </cell>
        </row>
        <row r="2437">
          <cell r="A2437" t="str">
            <v>Latvia-L3T5-M-Y25T64</v>
          </cell>
          <cell r="B2437" t="str">
            <v>LVA</v>
          </cell>
          <cell r="C2437" t="str">
            <v>Latvia</v>
          </cell>
          <cell r="D2437" t="str">
            <v>2015</v>
          </cell>
          <cell r="E2437" t="str">
            <v>FTFY_EARNERS</v>
          </cell>
          <cell r="F2437" t="str">
            <v>L3T5</v>
          </cell>
          <cell r="G2437" t="str">
            <v>M</v>
          </cell>
          <cell r="H2437" t="str">
            <v>Y25T64</v>
          </cell>
          <cell r="I2437" t="str">
            <v>EUR</v>
          </cell>
          <cell r="J2437">
            <v>6694.89599609375</v>
          </cell>
          <cell r="K2437" t="str">
            <v>Sample Survey</v>
          </cell>
        </row>
        <row r="2438">
          <cell r="A2438" t="str">
            <v>Latvia-L3T5-M-Y35T44</v>
          </cell>
          <cell r="B2438" t="str">
            <v>LVA</v>
          </cell>
          <cell r="C2438" t="str">
            <v>Latvia</v>
          </cell>
          <cell r="D2438" t="str">
            <v>2015</v>
          </cell>
          <cell r="E2438" t="str">
            <v>FTFY_EARNERS</v>
          </cell>
          <cell r="F2438" t="str">
            <v>L3T5</v>
          </cell>
          <cell r="G2438" t="str">
            <v>M</v>
          </cell>
          <cell r="H2438" t="str">
            <v>Y35T44</v>
          </cell>
          <cell r="I2438" t="str">
            <v>EUR</v>
          </cell>
          <cell r="J2438">
            <v>7153.8759765625</v>
          </cell>
          <cell r="K2438" t="str">
            <v>Sample Survey</v>
          </cell>
        </row>
        <row r="2439">
          <cell r="A2439" t="str">
            <v>Latvia-L3T5-M-Y45T54</v>
          </cell>
          <cell r="B2439" t="str">
            <v>LVA</v>
          </cell>
          <cell r="C2439" t="str">
            <v>Latvia</v>
          </cell>
          <cell r="D2439" t="str">
            <v>2015</v>
          </cell>
          <cell r="E2439" t="str">
            <v>FTFY_EARNERS</v>
          </cell>
          <cell r="F2439" t="str">
            <v>L3T5</v>
          </cell>
          <cell r="G2439" t="str">
            <v>M</v>
          </cell>
          <cell r="H2439" t="str">
            <v>Y45T54</v>
          </cell>
          <cell r="I2439" t="str">
            <v>EUR</v>
          </cell>
          <cell r="J2439">
            <v>6311.12646484375</v>
          </cell>
          <cell r="K2439" t="str">
            <v>Sample Survey</v>
          </cell>
        </row>
        <row r="2440">
          <cell r="A2440" t="str">
            <v>Latvia-L3T5-M-Y55T64</v>
          </cell>
          <cell r="B2440" t="str">
            <v>LVA</v>
          </cell>
          <cell r="C2440" t="str">
            <v>Latvia</v>
          </cell>
          <cell r="D2440" t="str">
            <v>2015</v>
          </cell>
          <cell r="E2440" t="str">
            <v>FTFY_EARNERS</v>
          </cell>
          <cell r="F2440" t="str">
            <v>L3T5</v>
          </cell>
          <cell r="G2440" t="str">
            <v>M</v>
          </cell>
          <cell r="H2440" t="str">
            <v>Y55T64</v>
          </cell>
          <cell r="I2440" t="str">
            <v>EUR</v>
          </cell>
          <cell r="J2440">
            <v>5699.32861328125</v>
          </cell>
          <cell r="K2440" t="str">
            <v>Sample Survey</v>
          </cell>
        </row>
        <row r="2441">
          <cell r="A2441" t="str">
            <v>Latvia-L3T5-T-Y25T34</v>
          </cell>
          <cell r="B2441" t="str">
            <v>LVA</v>
          </cell>
          <cell r="C2441" t="str">
            <v>Latvia</v>
          </cell>
          <cell r="D2441" t="str">
            <v>2015</v>
          </cell>
          <cell r="E2441" t="str">
            <v>FTFY_EARNERS</v>
          </cell>
          <cell r="F2441" t="str">
            <v>L3T5</v>
          </cell>
          <cell r="G2441" t="str">
            <v>T</v>
          </cell>
          <cell r="H2441" t="str">
            <v>Y25T34</v>
          </cell>
          <cell r="I2441" t="str">
            <v>EUR</v>
          </cell>
          <cell r="J2441">
            <v>6583.56201171875</v>
          </cell>
          <cell r="K2441" t="str">
            <v>Sample Survey</v>
          </cell>
        </row>
        <row r="2442">
          <cell r="A2442" t="str">
            <v>Latvia-L3T5-T-Y25T64</v>
          </cell>
          <cell r="B2442" t="str">
            <v>LVA</v>
          </cell>
          <cell r="C2442" t="str">
            <v>Latvia</v>
          </cell>
          <cell r="D2442" t="str">
            <v>2015</v>
          </cell>
          <cell r="E2442" t="str">
            <v>FTFY_EARNERS</v>
          </cell>
          <cell r="F2442" t="str">
            <v>L3T5</v>
          </cell>
          <cell r="G2442" t="str">
            <v>T</v>
          </cell>
          <cell r="H2442" t="str">
            <v>Y25T64</v>
          </cell>
          <cell r="I2442" t="str">
            <v>EUR</v>
          </cell>
          <cell r="J2442">
            <v>5880.27587890625</v>
          </cell>
          <cell r="K2442" t="str">
            <v>Sample Survey</v>
          </cell>
        </row>
        <row r="2443">
          <cell r="A2443" t="str">
            <v>Latvia-L3T5-T-Y35T44</v>
          </cell>
          <cell r="B2443" t="str">
            <v>LVA</v>
          </cell>
          <cell r="C2443" t="str">
            <v>Latvia</v>
          </cell>
          <cell r="D2443" t="str">
            <v>2015</v>
          </cell>
          <cell r="E2443" t="str">
            <v>FTFY_EARNERS</v>
          </cell>
          <cell r="F2443" t="str">
            <v>L3T5</v>
          </cell>
          <cell r="G2443" t="str">
            <v>T</v>
          </cell>
          <cell r="H2443" t="str">
            <v>Y35T44</v>
          </cell>
          <cell r="I2443" t="str">
            <v>EUR</v>
          </cell>
          <cell r="J2443">
            <v>6183.68212890625</v>
          </cell>
          <cell r="K2443" t="str">
            <v>Sample Survey</v>
          </cell>
        </row>
        <row r="2444">
          <cell r="A2444" t="str">
            <v>Latvia-L3T5-T-Y45T54</v>
          </cell>
          <cell r="B2444" t="str">
            <v>LVA</v>
          </cell>
          <cell r="C2444" t="str">
            <v>Latvia</v>
          </cell>
          <cell r="D2444" t="str">
            <v>2015</v>
          </cell>
          <cell r="E2444" t="str">
            <v>FTFY_EARNERS</v>
          </cell>
          <cell r="F2444" t="str">
            <v>L3T5</v>
          </cell>
          <cell r="G2444" t="str">
            <v>T</v>
          </cell>
          <cell r="H2444" t="str">
            <v>Y45T54</v>
          </cell>
          <cell r="I2444" t="str">
            <v>EUR</v>
          </cell>
          <cell r="J2444">
            <v>5602.71435546875</v>
          </cell>
          <cell r="K2444" t="str">
            <v>Sample Survey</v>
          </cell>
        </row>
        <row r="2445">
          <cell r="A2445" t="str">
            <v>Latvia-L3T5-T-Y55T64</v>
          </cell>
          <cell r="B2445" t="str">
            <v>LVA</v>
          </cell>
          <cell r="C2445" t="str">
            <v>Latvia</v>
          </cell>
          <cell r="D2445" t="str">
            <v>2015</v>
          </cell>
          <cell r="E2445" t="str">
            <v>FTFY_EARNERS</v>
          </cell>
          <cell r="F2445" t="str">
            <v>L3T5</v>
          </cell>
          <cell r="G2445" t="str">
            <v>T</v>
          </cell>
          <cell r="H2445" t="str">
            <v>Y55T64</v>
          </cell>
          <cell r="I2445" t="str">
            <v>EUR</v>
          </cell>
          <cell r="J2445">
            <v>5050.2666015625</v>
          </cell>
          <cell r="K2445" t="str">
            <v>Sample Survey</v>
          </cell>
        </row>
        <row r="2446">
          <cell r="A2446" t="str">
            <v>Latvia-L4-F-Y25T34</v>
          </cell>
          <cell r="B2446" t="str">
            <v>LVA</v>
          </cell>
          <cell r="C2446" t="str">
            <v>Latvia</v>
          </cell>
          <cell r="D2446" t="str">
            <v>2015</v>
          </cell>
          <cell r="E2446" t="str">
            <v>FTFY_EARNERS</v>
          </cell>
          <cell r="F2446" t="str">
            <v>L4</v>
          </cell>
          <cell r="G2446" t="str">
            <v>F</v>
          </cell>
          <cell r="H2446" t="str">
            <v>Y25T34</v>
          </cell>
          <cell r="I2446" t="str">
            <v>EUR</v>
          </cell>
          <cell r="J2446">
            <v>5215.35693359375</v>
          </cell>
          <cell r="K2446" t="str">
            <v>Sample Survey</v>
          </cell>
        </row>
        <row r="2447">
          <cell r="A2447" t="str">
            <v>Latvia-L4-F-Y25T64</v>
          </cell>
          <cell r="B2447" t="str">
            <v>LVA</v>
          </cell>
          <cell r="C2447" t="str">
            <v>Latvia</v>
          </cell>
          <cell r="D2447" t="str">
            <v>2015</v>
          </cell>
          <cell r="E2447" t="str">
            <v>FTFY_EARNERS</v>
          </cell>
          <cell r="F2447" t="str">
            <v>L4</v>
          </cell>
          <cell r="G2447" t="str">
            <v>F</v>
          </cell>
          <cell r="H2447" t="str">
            <v>Y25T64</v>
          </cell>
          <cell r="I2447" t="str">
            <v>EUR</v>
          </cell>
          <cell r="J2447">
            <v>4843.10009765625</v>
          </cell>
          <cell r="K2447" t="str">
            <v>Sample Survey</v>
          </cell>
        </row>
        <row r="2448">
          <cell r="A2448" t="str">
            <v>Latvia-L4-F-Y35T44</v>
          </cell>
          <cell r="B2448" t="str">
            <v>LVA</v>
          </cell>
          <cell r="C2448" t="str">
            <v>Latvia</v>
          </cell>
          <cell r="D2448" t="str">
            <v>2015</v>
          </cell>
          <cell r="E2448" t="str">
            <v>FTFY_EARNERS</v>
          </cell>
          <cell r="F2448" t="str">
            <v>L4</v>
          </cell>
          <cell r="G2448" t="str">
            <v>F</v>
          </cell>
          <cell r="H2448" t="str">
            <v>Y35T44</v>
          </cell>
          <cell r="I2448" t="str">
            <v>EUR</v>
          </cell>
          <cell r="J2448">
            <v>4967.3369140625</v>
          </cell>
          <cell r="K2448" t="str">
            <v>Sample Survey</v>
          </cell>
        </row>
        <row r="2449">
          <cell r="A2449" t="str">
            <v>Latvia-L4-F-Y45T54</v>
          </cell>
          <cell r="B2449" t="str">
            <v>LVA</v>
          </cell>
          <cell r="C2449" t="str">
            <v>Latvia</v>
          </cell>
          <cell r="D2449" t="str">
            <v>2015</v>
          </cell>
          <cell r="E2449" t="str">
            <v>FTFY_EARNERS</v>
          </cell>
          <cell r="F2449" t="str">
            <v>L4</v>
          </cell>
          <cell r="G2449" t="str">
            <v>F</v>
          </cell>
          <cell r="H2449" t="str">
            <v>Y45T54</v>
          </cell>
          <cell r="I2449" t="str">
            <v>EUR</v>
          </cell>
          <cell r="J2449">
            <v>4489.54833984375</v>
          </cell>
          <cell r="K2449" t="str">
            <v>Sample Survey</v>
          </cell>
        </row>
        <row r="2450">
          <cell r="A2450" t="str">
            <v>Latvia-L4-F-Y55T64</v>
          </cell>
          <cell r="B2450" t="str">
            <v>LVA</v>
          </cell>
          <cell r="C2450" t="str">
            <v>Latvia</v>
          </cell>
          <cell r="D2450" t="str">
            <v>2015</v>
          </cell>
          <cell r="E2450" t="str">
            <v>FTFY_EARNERS</v>
          </cell>
          <cell r="F2450" t="str">
            <v>L4</v>
          </cell>
          <cell r="G2450" t="str">
            <v>F</v>
          </cell>
          <cell r="H2450" t="str">
            <v>Y55T64</v>
          </cell>
          <cell r="I2450" t="str">
            <v>EUR</v>
          </cell>
          <cell r="J2450">
            <v>4970.400390625</v>
          </cell>
          <cell r="K2450" t="str">
            <v>Sample Survey</v>
          </cell>
        </row>
        <row r="2451">
          <cell r="A2451" t="str">
            <v>Latvia-L4-M-Y25T34</v>
          </cell>
          <cell r="B2451" t="str">
            <v>LVA</v>
          </cell>
          <cell r="C2451" t="str">
            <v>Latvia</v>
          </cell>
          <cell r="D2451" t="str">
            <v>2015</v>
          </cell>
          <cell r="E2451" t="str">
            <v>FTFY_EARNERS</v>
          </cell>
          <cell r="F2451" t="str">
            <v>L4</v>
          </cell>
          <cell r="G2451" t="str">
            <v>M</v>
          </cell>
          <cell r="H2451" t="str">
            <v>Y25T34</v>
          </cell>
          <cell r="I2451" t="str">
            <v>EUR</v>
          </cell>
          <cell r="J2451">
            <v>7204.453125</v>
          </cell>
          <cell r="K2451" t="str">
            <v>Sample Survey</v>
          </cell>
        </row>
        <row r="2452">
          <cell r="A2452" t="str">
            <v>Latvia-L4-M-Y25T64</v>
          </cell>
          <cell r="B2452" t="str">
            <v>LVA</v>
          </cell>
          <cell r="C2452" t="str">
            <v>Latvia</v>
          </cell>
          <cell r="D2452" t="str">
            <v>2015</v>
          </cell>
          <cell r="E2452" t="str">
            <v>FTFY_EARNERS</v>
          </cell>
          <cell r="F2452" t="str">
            <v>L4</v>
          </cell>
          <cell r="G2452" t="str">
            <v>M</v>
          </cell>
          <cell r="H2452" t="str">
            <v>Y25T64</v>
          </cell>
          <cell r="I2452" t="str">
            <v>EUR</v>
          </cell>
          <cell r="J2452">
            <v>6422.01123046875</v>
          </cell>
          <cell r="K2452" t="str">
            <v>Sample Survey</v>
          </cell>
        </row>
        <row r="2453">
          <cell r="A2453" t="str">
            <v>Latvia-L4-M-Y35T44</v>
          </cell>
          <cell r="B2453" t="str">
            <v>LVA</v>
          </cell>
          <cell r="C2453" t="str">
            <v>Latvia</v>
          </cell>
          <cell r="D2453" t="str">
            <v>2015</v>
          </cell>
          <cell r="E2453" t="str">
            <v>FTFY_EARNERS</v>
          </cell>
          <cell r="F2453" t="str">
            <v>L4</v>
          </cell>
          <cell r="G2453" t="str">
            <v>M</v>
          </cell>
          <cell r="H2453" t="str">
            <v>Y35T44</v>
          </cell>
          <cell r="I2453" t="str">
            <v>EUR</v>
          </cell>
          <cell r="J2453">
            <v>6793.48291015625</v>
          </cell>
          <cell r="K2453" t="str">
            <v>Sample Survey</v>
          </cell>
        </row>
        <row r="2454">
          <cell r="A2454" t="str">
            <v>Latvia-L4-M-Y45T54</v>
          </cell>
          <cell r="B2454" t="str">
            <v>LVA</v>
          </cell>
          <cell r="C2454" t="str">
            <v>Latvia</v>
          </cell>
          <cell r="D2454" t="str">
            <v>2015</v>
          </cell>
          <cell r="E2454" t="str">
            <v>FTFY_EARNERS</v>
          </cell>
          <cell r="F2454" t="str">
            <v>L4</v>
          </cell>
          <cell r="G2454" t="str">
            <v>M</v>
          </cell>
          <cell r="H2454" t="str">
            <v>Y45T54</v>
          </cell>
          <cell r="I2454" t="str">
            <v>EUR</v>
          </cell>
          <cell r="J2454">
            <v>6184.05078125</v>
          </cell>
          <cell r="K2454" t="str">
            <v>Sample Survey</v>
          </cell>
        </row>
        <row r="2455">
          <cell r="A2455" t="str">
            <v>Latvia-L4-M-Y55T64</v>
          </cell>
          <cell r="B2455" t="str">
            <v>LVA</v>
          </cell>
          <cell r="C2455" t="str">
            <v>Latvia</v>
          </cell>
          <cell r="D2455" t="str">
            <v>2015</v>
          </cell>
          <cell r="E2455" t="str">
            <v>FTFY_EARNERS</v>
          </cell>
          <cell r="F2455" t="str">
            <v>L4</v>
          </cell>
          <cell r="G2455" t="str">
            <v>M</v>
          </cell>
          <cell r="H2455" t="str">
            <v>Y55T64</v>
          </cell>
          <cell r="I2455" t="str">
            <v>EUR</v>
          </cell>
          <cell r="J2455">
            <v>5904.70361328125</v>
          </cell>
          <cell r="K2455" t="str">
            <v>Sample Survey</v>
          </cell>
        </row>
        <row r="2456">
          <cell r="A2456" t="str">
            <v>Latvia-L4-T-Y25T34</v>
          </cell>
          <cell r="B2456" t="str">
            <v>LVA</v>
          </cell>
          <cell r="C2456" t="str">
            <v>Latvia</v>
          </cell>
          <cell r="D2456" t="str">
            <v>2015</v>
          </cell>
          <cell r="E2456" t="str">
            <v>FTFY_EARNERS</v>
          </cell>
          <cell r="F2456" t="str">
            <v>L4</v>
          </cell>
          <cell r="G2456" t="str">
            <v>T</v>
          </cell>
          <cell r="H2456" t="str">
            <v>Y25T34</v>
          </cell>
          <cell r="I2456" t="str">
            <v>EUR</v>
          </cell>
          <cell r="J2456">
            <v>6420.62841796875</v>
          </cell>
          <cell r="K2456" t="str">
            <v>Sample Survey</v>
          </cell>
        </row>
        <row r="2457">
          <cell r="A2457" t="str">
            <v>Latvia-L4-T-Y25T64</v>
          </cell>
          <cell r="B2457" t="str">
            <v>LVA</v>
          </cell>
          <cell r="C2457" t="str">
            <v>Latvia</v>
          </cell>
          <cell r="D2457" t="str">
            <v>2015</v>
          </cell>
          <cell r="E2457" t="str">
            <v>FTFY_EARNERS</v>
          </cell>
          <cell r="F2457" t="str">
            <v>L4</v>
          </cell>
          <cell r="G2457" t="str">
            <v>T</v>
          </cell>
          <cell r="H2457" t="str">
            <v>Y25T64</v>
          </cell>
          <cell r="I2457" t="str">
            <v>EUR</v>
          </cell>
          <cell r="J2457">
            <v>5488.05126953125</v>
          </cell>
          <cell r="K2457" t="str">
            <v>Sample Survey</v>
          </cell>
        </row>
        <row r="2458">
          <cell r="A2458" t="str">
            <v>Latvia-L4-T-Y35T44</v>
          </cell>
          <cell r="B2458" t="str">
            <v>LVA</v>
          </cell>
          <cell r="C2458" t="str">
            <v>Latvia</v>
          </cell>
          <cell r="D2458" t="str">
            <v>2015</v>
          </cell>
          <cell r="E2458" t="str">
            <v>FTFY_EARNERS</v>
          </cell>
          <cell r="F2458" t="str">
            <v>L4</v>
          </cell>
          <cell r="G2458" t="str">
            <v>T</v>
          </cell>
          <cell r="H2458" t="str">
            <v>Y35T44</v>
          </cell>
          <cell r="I2458" t="str">
            <v>EUR</v>
          </cell>
          <cell r="J2458">
            <v>5429.13037109375</v>
          </cell>
          <cell r="K2458" t="str">
            <v>Sample Survey</v>
          </cell>
        </row>
        <row r="2459">
          <cell r="A2459" t="str">
            <v>Latvia-L4-T-Y45T54</v>
          </cell>
          <cell r="B2459" t="str">
            <v>LVA</v>
          </cell>
          <cell r="C2459" t="str">
            <v>Latvia</v>
          </cell>
          <cell r="D2459" t="str">
            <v>2015</v>
          </cell>
          <cell r="E2459" t="str">
            <v>FTFY_EARNERS</v>
          </cell>
          <cell r="F2459" t="str">
            <v>L4</v>
          </cell>
          <cell r="G2459" t="str">
            <v>T</v>
          </cell>
          <cell r="H2459" t="str">
            <v>Y45T54</v>
          </cell>
          <cell r="I2459" t="str">
            <v>EUR</v>
          </cell>
          <cell r="J2459">
            <v>5247.89599609375</v>
          </cell>
          <cell r="K2459" t="str">
            <v>Sample Survey</v>
          </cell>
        </row>
        <row r="2460">
          <cell r="A2460" t="str">
            <v>Latvia-L4-T-Y55T64</v>
          </cell>
          <cell r="B2460" t="str">
            <v>LVA</v>
          </cell>
          <cell r="C2460" t="str">
            <v>Latvia</v>
          </cell>
          <cell r="D2460" t="str">
            <v>2015</v>
          </cell>
          <cell r="E2460" t="str">
            <v>FTFY_EARNERS</v>
          </cell>
          <cell r="F2460" t="str">
            <v>L4</v>
          </cell>
          <cell r="G2460" t="str">
            <v>T</v>
          </cell>
          <cell r="H2460" t="str">
            <v>Y55T64</v>
          </cell>
          <cell r="I2460" t="str">
            <v>EUR</v>
          </cell>
          <cell r="J2460">
            <v>5287.2197265625</v>
          </cell>
          <cell r="K2460" t="str">
            <v>Sample Survey</v>
          </cell>
        </row>
        <row r="2461">
          <cell r="A2461" t="str">
            <v>Latvia-L5-F-Y25T34</v>
          </cell>
          <cell r="B2461" t="str">
            <v>LVA</v>
          </cell>
          <cell r="C2461" t="str">
            <v>Latvia</v>
          </cell>
          <cell r="D2461" t="str">
            <v>2015</v>
          </cell>
          <cell r="E2461" t="str">
            <v>FTFY_EARNERS</v>
          </cell>
          <cell r="F2461" t="str">
            <v>L5</v>
          </cell>
          <cell r="G2461" t="str">
            <v>F</v>
          </cell>
          <cell r="H2461" t="str">
            <v>Y25T34</v>
          </cell>
          <cell r="I2461" t="str">
            <v>EUR</v>
          </cell>
          <cell r="J2461">
            <v>5927.9130859375</v>
          </cell>
          <cell r="K2461" t="str">
            <v>Sample Survey</v>
          </cell>
        </row>
        <row r="2462">
          <cell r="A2462" t="str">
            <v>Latvia-L5-F-Y25T64</v>
          </cell>
          <cell r="B2462" t="str">
            <v>LVA</v>
          </cell>
          <cell r="C2462" t="str">
            <v>Latvia</v>
          </cell>
          <cell r="D2462" t="str">
            <v>2015</v>
          </cell>
          <cell r="E2462" t="str">
            <v>FTFY_EARNERS</v>
          </cell>
          <cell r="F2462" t="str">
            <v>L5</v>
          </cell>
          <cell r="G2462" t="str">
            <v>F</v>
          </cell>
          <cell r="H2462" t="str">
            <v>Y25T64</v>
          </cell>
          <cell r="I2462" t="str">
            <v>EUR</v>
          </cell>
          <cell r="J2462">
            <v>6065.8974609375</v>
          </cell>
          <cell r="K2462" t="str">
            <v>Sample Survey</v>
          </cell>
        </row>
        <row r="2463">
          <cell r="A2463" t="str">
            <v>Latvia-L5-F-Y35T44</v>
          </cell>
          <cell r="B2463" t="str">
            <v>LVA</v>
          </cell>
          <cell r="C2463" t="str">
            <v>Latvia</v>
          </cell>
          <cell r="D2463" t="str">
            <v>2015</v>
          </cell>
          <cell r="E2463" t="str">
            <v>FTFY_EARNERS</v>
          </cell>
          <cell r="F2463" t="str">
            <v>L5</v>
          </cell>
          <cell r="G2463" t="str">
            <v>F</v>
          </cell>
          <cell r="H2463" t="str">
            <v>Y35T44</v>
          </cell>
          <cell r="I2463" t="str">
            <v>EUR</v>
          </cell>
          <cell r="J2463">
            <v>6727.09423828125</v>
          </cell>
          <cell r="K2463" t="str">
            <v>Sample Survey</v>
          </cell>
        </row>
        <row r="2464">
          <cell r="A2464" t="str">
            <v>Latvia-L5-F-Y45T54</v>
          </cell>
          <cell r="B2464" t="str">
            <v>LVA</v>
          </cell>
          <cell r="C2464" t="str">
            <v>Latvia</v>
          </cell>
          <cell r="D2464" t="str">
            <v>2015</v>
          </cell>
          <cell r="E2464" t="str">
            <v>FTFY_EARNERS</v>
          </cell>
          <cell r="F2464" t="str">
            <v>L5</v>
          </cell>
          <cell r="G2464" t="str">
            <v>F</v>
          </cell>
          <cell r="H2464" t="str">
            <v>Y45T54</v>
          </cell>
          <cell r="I2464" t="str">
            <v>EUR</v>
          </cell>
          <cell r="J2464">
            <v>5844.80517578125</v>
          </cell>
          <cell r="K2464" t="str">
            <v>Sample Survey</v>
          </cell>
        </row>
        <row r="2465">
          <cell r="A2465" t="str">
            <v>Latvia-L5-F-Y55T64</v>
          </cell>
          <cell r="B2465" t="str">
            <v>LVA</v>
          </cell>
          <cell r="C2465" t="str">
            <v>Latvia</v>
          </cell>
          <cell r="D2465" t="str">
            <v>2015</v>
          </cell>
          <cell r="E2465" t="str">
            <v>FTFY_EARNERS</v>
          </cell>
          <cell r="F2465" t="str">
            <v>L5</v>
          </cell>
          <cell r="G2465" t="str">
            <v>F</v>
          </cell>
          <cell r="H2465" t="str">
            <v>Y55T64</v>
          </cell>
          <cell r="I2465" t="str">
            <v>EUR</v>
          </cell>
          <cell r="J2465">
            <v>5277.287109375</v>
          </cell>
          <cell r="K2465" t="str">
            <v>Sample Survey</v>
          </cell>
        </row>
        <row r="2466">
          <cell r="A2466" t="str">
            <v>Latvia-L5-M-Y25T34</v>
          </cell>
          <cell r="B2466" t="str">
            <v>LVA</v>
          </cell>
          <cell r="C2466" t="str">
            <v>Latvia</v>
          </cell>
          <cell r="D2466" t="str">
            <v>2015</v>
          </cell>
          <cell r="E2466" t="str">
            <v>FTFY_EARNERS</v>
          </cell>
          <cell r="F2466" t="str">
            <v>L5</v>
          </cell>
          <cell r="G2466" t="str">
            <v>M</v>
          </cell>
          <cell r="H2466" t="str">
            <v>Y25T34</v>
          </cell>
          <cell r="I2466" t="str">
            <v>EUR</v>
          </cell>
          <cell r="J2466">
            <v>7272.091796875</v>
          </cell>
          <cell r="K2466" t="str">
            <v>Sample Survey</v>
          </cell>
        </row>
        <row r="2467">
          <cell r="A2467" t="str">
            <v>Latvia-L5-M-Y25T64</v>
          </cell>
          <cell r="B2467" t="str">
            <v>LVA</v>
          </cell>
          <cell r="C2467" t="str">
            <v>Latvia</v>
          </cell>
          <cell r="D2467" t="str">
            <v>2015</v>
          </cell>
          <cell r="E2467" t="str">
            <v>FTFY_EARNERS</v>
          </cell>
          <cell r="F2467" t="str">
            <v>L5</v>
          </cell>
          <cell r="G2467" t="str">
            <v>M</v>
          </cell>
          <cell r="H2467" t="str">
            <v>Y25T64</v>
          </cell>
          <cell r="I2467" t="str">
            <v>EUR</v>
          </cell>
          <cell r="J2467">
            <v>7287.7119140625</v>
          </cell>
          <cell r="K2467" t="str">
            <v>Sample Survey</v>
          </cell>
        </row>
        <row r="2468">
          <cell r="A2468" t="str">
            <v>Latvia-L5-M-Y35T44</v>
          </cell>
          <cell r="B2468" t="str">
            <v>LVA</v>
          </cell>
          <cell r="C2468" t="str">
            <v>Latvia</v>
          </cell>
          <cell r="D2468" t="str">
            <v>2015</v>
          </cell>
          <cell r="E2468" t="str">
            <v>FTFY_EARNERS</v>
          </cell>
          <cell r="F2468" t="str">
            <v>L5</v>
          </cell>
          <cell r="G2468" t="str">
            <v>M</v>
          </cell>
          <cell r="H2468" t="str">
            <v>Y35T44</v>
          </cell>
          <cell r="I2468" t="str">
            <v>EUR</v>
          </cell>
          <cell r="J2468">
            <v>6956.72314453125</v>
          </cell>
          <cell r="K2468" t="str">
            <v>Sample Survey</v>
          </cell>
        </row>
        <row r="2469">
          <cell r="A2469" t="str">
            <v>Latvia-L5-M-Y45T54</v>
          </cell>
          <cell r="B2469" t="str">
            <v>LVA</v>
          </cell>
          <cell r="C2469" t="str">
            <v>Latvia</v>
          </cell>
          <cell r="D2469" t="str">
            <v>2015</v>
          </cell>
          <cell r="E2469" t="str">
            <v>FTFY_EARNERS</v>
          </cell>
          <cell r="F2469" t="str">
            <v>L5</v>
          </cell>
          <cell r="G2469" t="str">
            <v>M</v>
          </cell>
          <cell r="H2469" t="str">
            <v>Y45T54</v>
          </cell>
          <cell r="I2469" t="str">
            <v>EUR</v>
          </cell>
          <cell r="J2469">
            <v>7547.91455078125</v>
          </cell>
          <cell r="K2469" t="str">
            <v>Sample Survey</v>
          </cell>
        </row>
        <row r="2470">
          <cell r="A2470" t="str">
            <v>Latvia-L5-M-Y55T64</v>
          </cell>
          <cell r="B2470" t="str">
            <v>LVA</v>
          </cell>
          <cell r="C2470" t="str">
            <v>Latvia</v>
          </cell>
          <cell r="D2470" t="str">
            <v>2015</v>
          </cell>
          <cell r="E2470" t="str">
            <v>FTFY_EARNERS</v>
          </cell>
          <cell r="F2470" t="str">
            <v>L5</v>
          </cell>
          <cell r="G2470" t="str">
            <v>M</v>
          </cell>
          <cell r="H2470" t="str">
            <v>Y55T64</v>
          </cell>
          <cell r="I2470" t="str">
            <v>EUR</v>
          </cell>
          <cell r="J2470">
            <v>9692.228515625</v>
          </cell>
          <cell r="K2470" t="str">
            <v>Sample Survey</v>
          </cell>
        </row>
        <row r="2471">
          <cell r="A2471" t="str">
            <v>Latvia-L5-T-Y25T34</v>
          </cell>
          <cell r="B2471" t="str">
            <v>LVA</v>
          </cell>
          <cell r="C2471" t="str">
            <v>Latvia</v>
          </cell>
          <cell r="D2471" t="str">
            <v>2015</v>
          </cell>
          <cell r="E2471" t="str">
            <v>FTFY_EARNERS</v>
          </cell>
          <cell r="F2471" t="str">
            <v>L5</v>
          </cell>
          <cell r="G2471" t="str">
            <v>T</v>
          </cell>
          <cell r="H2471" t="str">
            <v>Y25T34</v>
          </cell>
          <cell r="I2471" t="str">
            <v>EUR</v>
          </cell>
          <cell r="J2471">
            <v>6552.99365234375</v>
          </cell>
          <cell r="K2471" t="str">
            <v>Sample Survey</v>
          </cell>
        </row>
        <row r="2472">
          <cell r="A2472" t="str">
            <v>Latvia-L5-T-Y25T64</v>
          </cell>
          <cell r="B2472" t="str">
            <v>LVA</v>
          </cell>
          <cell r="C2472" t="str">
            <v>Latvia</v>
          </cell>
          <cell r="D2472" t="str">
            <v>2015</v>
          </cell>
          <cell r="E2472" t="str">
            <v>FTFY_EARNERS</v>
          </cell>
          <cell r="F2472" t="str">
            <v>L5</v>
          </cell>
          <cell r="G2472" t="str">
            <v>T</v>
          </cell>
          <cell r="H2472" t="str">
            <v>Y25T64</v>
          </cell>
          <cell r="I2472" t="str">
            <v>EUR</v>
          </cell>
          <cell r="J2472">
            <v>6496.74853515625</v>
          </cell>
          <cell r="K2472" t="str">
            <v>Sample Survey</v>
          </cell>
        </row>
        <row r="2473">
          <cell r="A2473" t="str">
            <v>Latvia-L5-T-Y35T44</v>
          </cell>
          <cell r="B2473" t="str">
            <v>LVA</v>
          </cell>
          <cell r="C2473" t="str">
            <v>Latvia</v>
          </cell>
          <cell r="D2473" t="str">
            <v>2015</v>
          </cell>
          <cell r="E2473" t="str">
            <v>FTFY_EARNERS</v>
          </cell>
          <cell r="F2473" t="str">
            <v>L5</v>
          </cell>
          <cell r="G2473" t="str">
            <v>T</v>
          </cell>
          <cell r="H2473" t="str">
            <v>Y35T44</v>
          </cell>
          <cell r="I2473" t="str">
            <v>EUR</v>
          </cell>
          <cell r="J2473">
            <v>6788.5576171875</v>
          </cell>
          <cell r="K2473" t="str">
            <v>Sample Survey</v>
          </cell>
        </row>
        <row r="2474">
          <cell r="A2474" t="str">
            <v>Latvia-L5-T-Y45T54</v>
          </cell>
          <cell r="B2474" t="str">
            <v>LVA</v>
          </cell>
          <cell r="C2474" t="str">
            <v>Latvia</v>
          </cell>
          <cell r="D2474" t="str">
            <v>2015</v>
          </cell>
          <cell r="E2474" t="str">
            <v>FTFY_EARNERS</v>
          </cell>
          <cell r="F2474" t="str">
            <v>L5</v>
          </cell>
          <cell r="G2474" t="str">
            <v>T</v>
          </cell>
          <cell r="H2474" t="str">
            <v>Y45T54</v>
          </cell>
          <cell r="I2474" t="str">
            <v>EUR</v>
          </cell>
          <cell r="J2474">
            <v>6268.4453125</v>
          </cell>
          <cell r="K2474" t="str">
            <v>Sample Survey</v>
          </cell>
        </row>
        <row r="2475">
          <cell r="A2475" t="str">
            <v>Latvia-L5-T-Y55T64</v>
          </cell>
          <cell r="B2475" t="str">
            <v>LVA</v>
          </cell>
          <cell r="C2475" t="str">
            <v>Latvia</v>
          </cell>
          <cell r="D2475" t="str">
            <v>2015</v>
          </cell>
          <cell r="E2475" t="str">
            <v>FTFY_EARNERS</v>
          </cell>
          <cell r="F2475" t="str">
            <v>L5</v>
          </cell>
          <cell r="G2475" t="str">
            <v>T</v>
          </cell>
          <cell r="H2475" t="str">
            <v>Y55T64</v>
          </cell>
          <cell r="I2475" t="str">
            <v>EUR</v>
          </cell>
          <cell r="J2475">
            <v>5628.06982421875</v>
          </cell>
          <cell r="K2475" t="str">
            <v>Sample Survey</v>
          </cell>
        </row>
        <row r="2476">
          <cell r="A2476" t="str">
            <v>Latvia-L5T8-F-Y25T34</v>
          </cell>
          <cell r="B2476" t="str">
            <v>LVA</v>
          </cell>
          <cell r="C2476" t="str">
            <v>Latvia</v>
          </cell>
          <cell r="D2476" t="str">
            <v>2015</v>
          </cell>
          <cell r="E2476" t="str">
            <v>FTFY_EARNERS</v>
          </cell>
          <cell r="F2476" t="str">
            <v>L5T8</v>
          </cell>
          <cell r="G2476" t="str">
            <v>F</v>
          </cell>
          <cell r="H2476" t="str">
            <v>Y25T34</v>
          </cell>
          <cell r="I2476" t="str">
            <v>EUR</v>
          </cell>
          <cell r="J2476">
            <v>7586.9306640625</v>
          </cell>
          <cell r="K2476" t="str">
            <v>Sample Survey</v>
          </cell>
        </row>
        <row r="2477">
          <cell r="A2477" t="str">
            <v>Latvia-L5T8-F-Y25T64</v>
          </cell>
          <cell r="B2477" t="str">
            <v>LVA</v>
          </cell>
          <cell r="C2477" t="str">
            <v>Latvia</v>
          </cell>
          <cell r="D2477" t="str">
            <v>2015</v>
          </cell>
          <cell r="E2477" t="str">
            <v>FTFY_EARNERS</v>
          </cell>
          <cell r="F2477" t="str">
            <v>L5T8</v>
          </cell>
          <cell r="G2477" t="str">
            <v>F</v>
          </cell>
          <cell r="H2477" t="str">
            <v>Y25T64</v>
          </cell>
          <cell r="I2477" t="str">
            <v>EUR</v>
          </cell>
          <cell r="J2477">
            <v>7651.6279296875</v>
          </cell>
          <cell r="K2477" t="str">
            <v>Sample Survey</v>
          </cell>
        </row>
        <row r="2478">
          <cell r="A2478" t="str">
            <v>Latvia-L5T8-F-Y35T44</v>
          </cell>
          <cell r="B2478" t="str">
            <v>LVA</v>
          </cell>
          <cell r="C2478" t="str">
            <v>Latvia</v>
          </cell>
          <cell r="D2478" t="str">
            <v>2015</v>
          </cell>
          <cell r="E2478" t="str">
            <v>FTFY_EARNERS</v>
          </cell>
          <cell r="F2478" t="str">
            <v>L5T8</v>
          </cell>
          <cell r="G2478" t="str">
            <v>F</v>
          </cell>
          <cell r="H2478" t="str">
            <v>Y35T44</v>
          </cell>
          <cell r="I2478" t="str">
            <v>EUR</v>
          </cell>
          <cell r="J2478">
            <v>8015.20849609375</v>
          </cell>
          <cell r="K2478" t="str">
            <v>Sample Survey</v>
          </cell>
        </row>
        <row r="2479">
          <cell r="A2479" t="str">
            <v>Latvia-L5T8-F-Y45T54</v>
          </cell>
          <cell r="B2479" t="str">
            <v>LVA</v>
          </cell>
          <cell r="C2479" t="str">
            <v>Latvia</v>
          </cell>
          <cell r="D2479" t="str">
            <v>2015</v>
          </cell>
          <cell r="E2479" t="str">
            <v>FTFY_EARNERS</v>
          </cell>
          <cell r="F2479" t="str">
            <v>L5T8</v>
          </cell>
          <cell r="G2479" t="str">
            <v>F</v>
          </cell>
          <cell r="H2479" t="str">
            <v>Y45T54</v>
          </cell>
          <cell r="I2479" t="str">
            <v>EUR</v>
          </cell>
          <cell r="J2479">
            <v>7555.85888671875</v>
          </cell>
          <cell r="K2479" t="str">
            <v>Sample Survey</v>
          </cell>
        </row>
        <row r="2480">
          <cell r="A2480" t="str">
            <v>Latvia-L5T8-F-Y55T64</v>
          </cell>
          <cell r="B2480" t="str">
            <v>LVA</v>
          </cell>
          <cell r="C2480" t="str">
            <v>Latvia</v>
          </cell>
          <cell r="D2480" t="str">
            <v>2015</v>
          </cell>
          <cell r="E2480" t="str">
            <v>FTFY_EARNERS</v>
          </cell>
          <cell r="F2480" t="str">
            <v>L5T8</v>
          </cell>
          <cell r="G2480" t="str">
            <v>F</v>
          </cell>
          <cell r="H2480" t="str">
            <v>Y55T64</v>
          </cell>
          <cell r="I2480" t="str">
            <v>EUR</v>
          </cell>
          <cell r="J2480">
            <v>7343.8828125</v>
          </cell>
          <cell r="K2480" t="str">
            <v>Sample Survey</v>
          </cell>
        </row>
        <row r="2481">
          <cell r="A2481" t="str">
            <v>Latvia-L5T8-M-Y25T34</v>
          </cell>
          <cell r="B2481" t="str">
            <v>LVA</v>
          </cell>
          <cell r="C2481" t="str">
            <v>Latvia</v>
          </cell>
          <cell r="D2481" t="str">
            <v>2015</v>
          </cell>
          <cell r="E2481" t="str">
            <v>FTFY_EARNERS</v>
          </cell>
          <cell r="F2481" t="str">
            <v>L5T8</v>
          </cell>
          <cell r="G2481" t="str">
            <v>M</v>
          </cell>
          <cell r="H2481" t="str">
            <v>Y25T34</v>
          </cell>
          <cell r="I2481" t="str">
            <v>EUR</v>
          </cell>
          <cell r="J2481">
            <v>10739.0068359375</v>
          </cell>
          <cell r="K2481" t="str">
            <v>Sample Survey</v>
          </cell>
        </row>
        <row r="2482">
          <cell r="A2482" t="str">
            <v>Latvia-L5T8-M-Y25T64</v>
          </cell>
          <cell r="B2482" t="str">
            <v>LVA</v>
          </cell>
          <cell r="C2482" t="str">
            <v>Latvia</v>
          </cell>
          <cell r="D2482" t="str">
            <v>2015</v>
          </cell>
          <cell r="E2482" t="str">
            <v>FTFY_EARNERS</v>
          </cell>
          <cell r="F2482" t="str">
            <v>L5T8</v>
          </cell>
          <cell r="G2482" t="str">
            <v>M</v>
          </cell>
          <cell r="H2482" t="str">
            <v>Y25T64</v>
          </cell>
          <cell r="I2482" t="str">
            <v>EUR</v>
          </cell>
          <cell r="J2482">
            <v>10040.0078125</v>
          </cell>
          <cell r="K2482" t="str">
            <v>Sample Survey</v>
          </cell>
        </row>
        <row r="2483">
          <cell r="A2483" t="str">
            <v>Latvia-L5T8-M-Y35T44</v>
          </cell>
          <cell r="B2483" t="str">
            <v>LVA</v>
          </cell>
          <cell r="C2483" t="str">
            <v>Latvia</v>
          </cell>
          <cell r="D2483" t="str">
            <v>2015</v>
          </cell>
          <cell r="E2483" t="str">
            <v>FTFY_EARNERS</v>
          </cell>
          <cell r="F2483" t="str">
            <v>L5T8</v>
          </cell>
          <cell r="G2483" t="str">
            <v>M</v>
          </cell>
          <cell r="H2483" t="str">
            <v>Y35T44</v>
          </cell>
          <cell r="I2483" t="str">
            <v>EUR</v>
          </cell>
          <cell r="J2483">
            <v>10698.4990234375</v>
          </cell>
          <cell r="K2483" t="str">
            <v>Sample Survey</v>
          </cell>
        </row>
        <row r="2484">
          <cell r="A2484" t="str">
            <v>Latvia-L5T8-M-Y45T54</v>
          </cell>
          <cell r="B2484" t="str">
            <v>LVA</v>
          </cell>
          <cell r="C2484" t="str">
            <v>Latvia</v>
          </cell>
          <cell r="D2484" t="str">
            <v>2015</v>
          </cell>
          <cell r="E2484" t="str">
            <v>FTFY_EARNERS</v>
          </cell>
          <cell r="F2484" t="str">
            <v>L5T8</v>
          </cell>
          <cell r="G2484" t="str">
            <v>M</v>
          </cell>
          <cell r="H2484" t="str">
            <v>Y45T54</v>
          </cell>
          <cell r="I2484" t="str">
            <v>EUR</v>
          </cell>
          <cell r="J2484">
            <v>8857.5224609375</v>
          </cell>
          <cell r="K2484" t="str">
            <v>Sample Survey</v>
          </cell>
        </row>
        <row r="2485">
          <cell r="A2485" t="str">
            <v>Latvia-L5T8-M-Y55T64</v>
          </cell>
          <cell r="B2485" t="str">
            <v>LVA</v>
          </cell>
          <cell r="C2485" t="str">
            <v>Latvia</v>
          </cell>
          <cell r="D2485" t="str">
            <v>2015</v>
          </cell>
          <cell r="E2485" t="str">
            <v>FTFY_EARNERS</v>
          </cell>
          <cell r="F2485" t="str">
            <v>L5T8</v>
          </cell>
          <cell r="G2485" t="str">
            <v>M</v>
          </cell>
          <cell r="H2485" t="str">
            <v>Y55T64</v>
          </cell>
          <cell r="I2485" t="str">
            <v>EUR</v>
          </cell>
          <cell r="J2485">
            <v>8567.5234375</v>
          </cell>
          <cell r="K2485" t="str">
            <v>Sample Survey</v>
          </cell>
        </row>
        <row r="2486">
          <cell r="A2486" t="str">
            <v>Latvia-L5T8-T-Y25T34</v>
          </cell>
          <cell r="B2486" t="str">
            <v>LVA</v>
          </cell>
          <cell r="C2486" t="str">
            <v>Latvia</v>
          </cell>
          <cell r="D2486" t="str">
            <v>2015</v>
          </cell>
          <cell r="E2486" t="str">
            <v>FTFY_EARNERS</v>
          </cell>
          <cell r="F2486" t="str">
            <v>L5T8</v>
          </cell>
          <cell r="G2486" t="str">
            <v>T</v>
          </cell>
          <cell r="H2486" t="str">
            <v>Y25T34</v>
          </cell>
          <cell r="I2486" t="str">
            <v>EUR</v>
          </cell>
          <cell r="J2486">
            <v>8827.142578125</v>
          </cell>
          <cell r="K2486" t="str">
            <v>Sample Survey</v>
          </cell>
        </row>
        <row r="2487">
          <cell r="A2487" t="str">
            <v>Latvia-L5T8-T-Y25T64</v>
          </cell>
          <cell r="B2487" t="str">
            <v>LVA</v>
          </cell>
          <cell r="C2487" t="str">
            <v>Latvia</v>
          </cell>
          <cell r="D2487" t="str">
            <v>2015</v>
          </cell>
          <cell r="E2487" t="str">
            <v>FTFY_EARNERS</v>
          </cell>
          <cell r="F2487" t="str">
            <v>L5T8</v>
          </cell>
          <cell r="G2487" t="str">
            <v>T</v>
          </cell>
          <cell r="H2487" t="str">
            <v>Y25T64</v>
          </cell>
          <cell r="I2487" t="str">
            <v>EUR</v>
          </cell>
          <cell r="J2487">
            <v>8469.73828125</v>
          </cell>
          <cell r="K2487" t="str">
            <v>Sample Survey</v>
          </cell>
        </row>
        <row r="2488">
          <cell r="A2488" t="str">
            <v>Latvia-L5T8-T-Y35T44</v>
          </cell>
          <cell r="B2488" t="str">
            <v>LVA</v>
          </cell>
          <cell r="C2488" t="str">
            <v>Latvia</v>
          </cell>
          <cell r="D2488" t="str">
            <v>2015</v>
          </cell>
          <cell r="E2488" t="str">
            <v>FTFY_EARNERS</v>
          </cell>
          <cell r="F2488" t="str">
            <v>L5T8</v>
          </cell>
          <cell r="G2488" t="str">
            <v>T</v>
          </cell>
          <cell r="H2488" t="str">
            <v>Y35T44</v>
          </cell>
          <cell r="I2488" t="str">
            <v>EUR</v>
          </cell>
          <cell r="J2488">
            <v>8972.04296875</v>
          </cell>
          <cell r="K2488" t="str">
            <v>Sample Survey</v>
          </cell>
        </row>
        <row r="2489">
          <cell r="A2489" t="str">
            <v>Latvia-L5T8-T-Y45T54</v>
          </cell>
          <cell r="B2489" t="str">
            <v>LVA</v>
          </cell>
          <cell r="C2489" t="str">
            <v>Latvia</v>
          </cell>
          <cell r="D2489" t="str">
            <v>2015</v>
          </cell>
          <cell r="E2489" t="str">
            <v>FTFY_EARNERS</v>
          </cell>
          <cell r="F2489" t="str">
            <v>L5T8</v>
          </cell>
          <cell r="G2489" t="str">
            <v>T</v>
          </cell>
          <cell r="H2489" t="str">
            <v>Y45T54</v>
          </cell>
          <cell r="I2489" t="str">
            <v>EUR</v>
          </cell>
          <cell r="J2489">
            <v>7922.2998046875</v>
          </cell>
          <cell r="K2489" t="str">
            <v>Sample Survey</v>
          </cell>
        </row>
        <row r="2490">
          <cell r="A2490" t="str">
            <v>Latvia-L5T8-T-Y55T64</v>
          </cell>
          <cell r="B2490" t="str">
            <v>LVA</v>
          </cell>
          <cell r="C2490" t="str">
            <v>Latvia</v>
          </cell>
          <cell r="D2490" t="str">
            <v>2015</v>
          </cell>
          <cell r="E2490" t="str">
            <v>FTFY_EARNERS</v>
          </cell>
          <cell r="F2490" t="str">
            <v>L5T8</v>
          </cell>
          <cell r="G2490" t="str">
            <v>T</v>
          </cell>
          <cell r="H2490" t="str">
            <v>Y55T64</v>
          </cell>
          <cell r="I2490" t="str">
            <v>EUR</v>
          </cell>
          <cell r="J2490">
            <v>7721.13037109375</v>
          </cell>
          <cell r="K2490" t="str">
            <v>Sample Survey</v>
          </cell>
        </row>
        <row r="2491">
          <cell r="A2491" t="str">
            <v>Latvia-L6-F-Y25T34</v>
          </cell>
          <cell r="B2491" t="str">
            <v>LVA</v>
          </cell>
          <cell r="C2491" t="str">
            <v>Latvia</v>
          </cell>
          <cell r="D2491" t="str">
            <v>2015</v>
          </cell>
          <cell r="E2491" t="str">
            <v>FTFY_EARNERS</v>
          </cell>
          <cell r="F2491" t="str">
            <v>L6</v>
          </cell>
          <cell r="G2491" t="str">
            <v>F</v>
          </cell>
          <cell r="H2491" t="str">
            <v>Y25T34</v>
          </cell>
          <cell r="I2491" t="str">
            <v>EUR</v>
          </cell>
          <cell r="J2491">
            <v>7593.5830078125</v>
          </cell>
          <cell r="K2491" t="str">
            <v>Sample Survey</v>
          </cell>
        </row>
        <row r="2492">
          <cell r="A2492" t="str">
            <v>Latvia-L6-F-Y25T64</v>
          </cell>
          <cell r="B2492" t="str">
            <v>LVA</v>
          </cell>
          <cell r="C2492" t="str">
            <v>Latvia</v>
          </cell>
          <cell r="D2492" t="str">
            <v>2015</v>
          </cell>
          <cell r="E2492" t="str">
            <v>FTFY_EARNERS</v>
          </cell>
          <cell r="F2492" t="str">
            <v>L6</v>
          </cell>
          <cell r="G2492" t="str">
            <v>F</v>
          </cell>
          <cell r="H2492" t="str">
            <v>Y25T64</v>
          </cell>
          <cell r="I2492" t="str">
            <v>EUR</v>
          </cell>
          <cell r="J2492">
            <v>7126.7578125</v>
          </cell>
          <cell r="K2492" t="str">
            <v>Sample Survey</v>
          </cell>
        </row>
        <row r="2493">
          <cell r="A2493" t="str">
            <v>Latvia-L6-F-Y35T44</v>
          </cell>
          <cell r="B2493" t="str">
            <v>LVA</v>
          </cell>
          <cell r="C2493" t="str">
            <v>Latvia</v>
          </cell>
          <cell r="D2493" t="str">
            <v>2015</v>
          </cell>
          <cell r="E2493" t="str">
            <v>FTFY_EARNERS</v>
          </cell>
          <cell r="F2493" t="str">
            <v>L6</v>
          </cell>
          <cell r="G2493" t="str">
            <v>F</v>
          </cell>
          <cell r="H2493" t="str">
            <v>Y35T44</v>
          </cell>
          <cell r="I2493" t="str">
            <v>EUR</v>
          </cell>
          <cell r="J2493">
            <v>7141.44482421875</v>
          </cell>
          <cell r="K2493" t="str">
            <v>Sample Survey</v>
          </cell>
        </row>
        <row r="2494">
          <cell r="A2494" t="str">
            <v>Latvia-L6-F-Y45T54</v>
          </cell>
          <cell r="B2494" t="str">
            <v>LVA</v>
          </cell>
          <cell r="C2494" t="str">
            <v>Latvia</v>
          </cell>
          <cell r="D2494" t="str">
            <v>2015</v>
          </cell>
          <cell r="E2494" t="str">
            <v>FTFY_EARNERS</v>
          </cell>
          <cell r="F2494" t="str">
            <v>L6</v>
          </cell>
          <cell r="G2494" t="str">
            <v>F</v>
          </cell>
          <cell r="H2494" t="str">
            <v>Y45T54</v>
          </cell>
          <cell r="I2494" t="str">
            <v>EUR</v>
          </cell>
          <cell r="J2494">
            <v>7056.30126953125</v>
          </cell>
          <cell r="K2494" t="str">
            <v>Sample Survey</v>
          </cell>
        </row>
        <row r="2495">
          <cell r="A2495" t="str">
            <v>Latvia-L6-F-Y55T64</v>
          </cell>
          <cell r="B2495" t="str">
            <v>LVA</v>
          </cell>
          <cell r="C2495" t="str">
            <v>Latvia</v>
          </cell>
          <cell r="D2495" t="str">
            <v>2015</v>
          </cell>
          <cell r="E2495" t="str">
            <v>FTFY_EARNERS</v>
          </cell>
          <cell r="F2495" t="str">
            <v>L6</v>
          </cell>
          <cell r="G2495" t="str">
            <v>F</v>
          </cell>
          <cell r="H2495" t="str">
            <v>Y55T64</v>
          </cell>
          <cell r="I2495" t="str">
            <v>EUR</v>
          </cell>
          <cell r="J2495">
            <v>6163.6513671875</v>
          </cell>
          <cell r="K2495" t="str">
            <v>Sample Survey</v>
          </cell>
        </row>
        <row r="2496">
          <cell r="A2496" t="str">
            <v>Latvia-L6-M-Y25T34</v>
          </cell>
          <cell r="B2496" t="str">
            <v>LVA</v>
          </cell>
          <cell r="C2496" t="str">
            <v>Latvia</v>
          </cell>
          <cell r="D2496" t="str">
            <v>2015</v>
          </cell>
          <cell r="E2496" t="str">
            <v>FTFY_EARNERS</v>
          </cell>
          <cell r="F2496" t="str">
            <v>L6</v>
          </cell>
          <cell r="G2496" t="str">
            <v>M</v>
          </cell>
          <cell r="H2496" t="str">
            <v>Y25T34</v>
          </cell>
          <cell r="I2496" t="str">
            <v>EUR</v>
          </cell>
          <cell r="J2496">
            <v>9653.037109375</v>
          </cell>
          <cell r="K2496" t="str">
            <v>Sample Survey</v>
          </cell>
        </row>
        <row r="2497">
          <cell r="A2497" t="str">
            <v>Latvia-L6-M-Y25T64</v>
          </cell>
          <cell r="B2497" t="str">
            <v>LVA</v>
          </cell>
          <cell r="C2497" t="str">
            <v>Latvia</v>
          </cell>
          <cell r="D2497" t="str">
            <v>2015</v>
          </cell>
          <cell r="E2497" t="str">
            <v>FTFY_EARNERS</v>
          </cell>
          <cell r="F2497" t="str">
            <v>L6</v>
          </cell>
          <cell r="G2497" t="str">
            <v>M</v>
          </cell>
          <cell r="H2497" t="str">
            <v>Y25T64</v>
          </cell>
          <cell r="I2497" t="str">
            <v>EUR</v>
          </cell>
          <cell r="J2497">
            <v>9089.26171875</v>
          </cell>
          <cell r="K2497" t="str">
            <v>Sample Survey</v>
          </cell>
        </row>
        <row r="2498">
          <cell r="A2498" t="str">
            <v>Latvia-L6-M-Y35T44</v>
          </cell>
          <cell r="B2498" t="str">
            <v>LVA</v>
          </cell>
          <cell r="C2498" t="str">
            <v>Latvia</v>
          </cell>
          <cell r="D2498" t="str">
            <v>2015</v>
          </cell>
          <cell r="E2498" t="str">
            <v>FTFY_EARNERS</v>
          </cell>
          <cell r="F2498" t="str">
            <v>L6</v>
          </cell>
          <cell r="G2498" t="str">
            <v>M</v>
          </cell>
          <cell r="H2498" t="str">
            <v>Y35T44</v>
          </cell>
          <cell r="I2498" t="str">
            <v>EUR</v>
          </cell>
          <cell r="J2498">
            <v>9525.8046875</v>
          </cell>
          <cell r="K2498" t="str">
            <v>Sample Survey</v>
          </cell>
        </row>
        <row r="2499">
          <cell r="A2499" t="str">
            <v>Latvia-L6-M-Y45T54</v>
          </cell>
          <cell r="B2499" t="str">
            <v>LVA</v>
          </cell>
          <cell r="C2499" t="str">
            <v>Latvia</v>
          </cell>
          <cell r="D2499" t="str">
            <v>2015</v>
          </cell>
          <cell r="E2499" t="str">
            <v>FTFY_EARNERS</v>
          </cell>
          <cell r="F2499" t="str">
            <v>L6</v>
          </cell>
          <cell r="G2499" t="str">
            <v>M</v>
          </cell>
          <cell r="H2499" t="str">
            <v>Y45T54</v>
          </cell>
          <cell r="I2499" t="str">
            <v>EUR</v>
          </cell>
          <cell r="J2499">
            <v>8270.7880859375</v>
          </cell>
          <cell r="K2499" t="str">
            <v>Sample Survey</v>
          </cell>
        </row>
        <row r="2500">
          <cell r="A2500" t="str">
            <v>Latvia-L6-M-Y55T64</v>
          </cell>
          <cell r="B2500" t="str">
            <v>LVA</v>
          </cell>
          <cell r="C2500" t="str">
            <v>Latvia</v>
          </cell>
          <cell r="D2500" t="str">
            <v>2015</v>
          </cell>
          <cell r="E2500" t="str">
            <v>FTFY_EARNERS</v>
          </cell>
          <cell r="F2500" t="str">
            <v>L6</v>
          </cell>
          <cell r="G2500" t="str">
            <v>M</v>
          </cell>
          <cell r="H2500" t="str">
            <v>Y55T64</v>
          </cell>
          <cell r="I2500" t="str">
            <v>EUR</v>
          </cell>
          <cell r="J2500">
            <v>7560.30615234375</v>
          </cell>
          <cell r="K2500" t="str">
            <v>Sample Survey</v>
          </cell>
        </row>
        <row r="2501">
          <cell r="A2501" t="str">
            <v>Latvia-L6-T-Y25T34</v>
          </cell>
          <cell r="B2501" t="str">
            <v>LVA</v>
          </cell>
          <cell r="C2501" t="str">
            <v>Latvia</v>
          </cell>
          <cell r="D2501" t="str">
            <v>2015</v>
          </cell>
          <cell r="E2501" t="str">
            <v>FTFY_EARNERS</v>
          </cell>
          <cell r="F2501" t="str">
            <v>L6</v>
          </cell>
          <cell r="G2501" t="str">
            <v>T</v>
          </cell>
          <cell r="H2501" t="str">
            <v>Y25T34</v>
          </cell>
          <cell r="I2501" t="str">
            <v>EUR</v>
          </cell>
          <cell r="J2501">
            <v>8404.6455078125</v>
          </cell>
          <cell r="K2501" t="str">
            <v>Sample Survey</v>
          </cell>
        </row>
        <row r="2502">
          <cell r="A2502" t="str">
            <v>Latvia-L6-T-Y25T64</v>
          </cell>
          <cell r="B2502" t="str">
            <v>LVA</v>
          </cell>
          <cell r="C2502" t="str">
            <v>Latvia</v>
          </cell>
          <cell r="D2502" t="str">
            <v>2015</v>
          </cell>
          <cell r="E2502" t="str">
            <v>FTFY_EARNERS</v>
          </cell>
          <cell r="F2502" t="str">
            <v>L6</v>
          </cell>
          <cell r="G2502" t="str">
            <v>T</v>
          </cell>
          <cell r="H2502" t="str">
            <v>Y25T64</v>
          </cell>
          <cell r="I2502" t="str">
            <v>EUR</v>
          </cell>
          <cell r="J2502">
            <v>7815.158203125</v>
          </cell>
          <cell r="K2502" t="str">
            <v>Sample Survey</v>
          </cell>
        </row>
        <row r="2503">
          <cell r="A2503" t="str">
            <v>Latvia-L6-T-Y35T44</v>
          </cell>
          <cell r="B2503" t="str">
            <v>LVA</v>
          </cell>
          <cell r="C2503" t="str">
            <v>Latvia</v>
          </cell>
          <cell r="D2503" t="str">
            <v>2015</v>
          </cell>
          <cell r="E2503" t="str">
            <v>FTFY_EARNERS</v>
          </cell>
          <cell r="F2503" t="str">
            <v>L6</v>
          </cell>
          <cell r="G2503" t="str">
            <v>T</v>
          </cell>
          <cell r="H2503" t="str">
            <v>Y35T44</v>
          </cell>
          <cell r="I2503" t="str">
            <v>EUR</v>
          </cell>
          <cell r="J2503">
            <v>8004.48193359375</v>
          </cell>
          <cell r="K2503" t="str">
            <v>Sample Survey</v>
          </cell>
        </row>
        <row r="2504">
          <cell r="A2504" t="str">
            <v>Latvia-L6-T-Y45T54</v>
          </cell>
          <cell r="B2504" t="str">
            <v>LVA</v>
          </cell>
          <cell r="C2504" t="str">
            <v>Latvia</v>
          </cell>
          <cell r="D2504" t="str">
            <v>2015</v>
          </cell>
          <cell r="E2504" t="str">
            <v>FTFY_EARNERS</v>
          </cell>
          <cell r="F2504" t="str">
            <v>L6</v>
          </cell>
          <cell r="G2504" t="str">
            <v>T</v>
          </cell>
          <cell r="H2504" t="str">
            <v>Y45T54</v>
          </cell>
          <cell r="I2504" t="str">
            <v>EUR</v>
          </cell>
          <cell r="J2504">
            <v>7408.3115234375</v>
          </cell>
          <cell r="K2504" t="str">
            <v>Sample Survey</v>
          </cell>
        </row>
        <row r="2505">
          <cell r="A2505" t="str">
            <v>Latvia-L6-T-Y55T64</v>
          </cell>
          <cell r="B2505" t="str">
            <v>LVA</v>
          </cell>
          <cell r="C2505" t="str">
            <v>Latvia</v>
          </cell>
          <cell r="D2505" t="str">
            <v>2015</v>
          </cell>
          <cell r="E2505" t="str">
            <v>FTFY_EARNERS</v>
          </cell>
          <cell r="F2505" t="str">
            <v>L6</v>
          </cell>
          <cell r="G2505" t="str">
            <v>T</v>
          </cell>
          <cell r="H2505" t="str">
            <v>Y55T64</v>
          </cell>
          <cell r="I2505" t="str">
            <v>EUR</v>
          </cell>
          <cell r="J2505">
            <v>6614.4287109375</v>
          </cell>
          <cell r="K2505" t="str">
            <v>Sample Survey</v>
          </cell>
        </row>
        <row r="2506">
          <cell r="A2506" t="str">
            <v>Latvia-L6T8-F-Y25T34</v>
          </cell>
          <cell r="B2506" t="str">
            <v>LVA</v>
          </cell>
          <cell r="C2506" t="str">
            <v>Latvia</v>
          </cell>
          <cell r="D2506" t="str">
            <v>2015</v>
          </cell>
          <cell r="E2506" t="str">
            <v>FTFY_EARNERS</v>
          </cell>
          <cell r="F2506" t="str">
            <v>L6T8</v>
          </cell>
          <cell r="G2506" t="str">
            <v>F</v>
          </cell>
          <cell r="H2506" t="str">
            <v>Y25T34</v>
          </cell>
          <cell r="I2506" t="str">
            <v>EUR</v>
          </cell>
          <cell r="J2506">
            <v>7790.5224609375</v>
          </cell>
          <cell r="K2506" t="str">
            <v>Sample Survey</v>
          </cell>
        </row>
        <row r="2507">
          <cell r="A2507" t="str">
            <v>Latvia-L6T8-F-Y25T64</v>
          </cell>
          <cell r="B2507" t="str">
            <v>LVA</v>
          </cell>
          <cell r="C2507" t="str">
            <v>Latvia</v>
          </cell>
          <cell r="D2507" t="str">
            <v>2015</v>
          </cell>
          <cell r="E2507" t="str">
            <v>FTFY_EARNERS</v>
          </cell>
          <cell r="F2507" t="str">
            <v>L6T8</v>
          </cell>
          <cell r="G2507" t="str">
            <v>F</v>
          </cell>
          <cell r="H2507" t="str">
            <v>Y25T64</v>
          </cell>
          <cell r="I2507" t="str">
            <v>EUR</v>
          </cell>
          <cell r="J2507">
            <v>7788.24560546875</v>
          </cell>
          <cell r="K2507" t="str">
            <v>Sample Survey</v>
          </cell>
        </row>
        <row r="2508">
          <cell r="A2508" t="str">
            <v>Latvia-L6T8-F-Y35T44</v>
          </cell>
          <cell r="B2508" t="str">
            <v>LVA</v>
          </cell>
          <cell r="C2508" t="str">
            <v>Latvia</v>
          </cell>
          <cell r="D2508" t="str">
            <v>2015</v>
          </cell>
          <cell r="E2508" t="str">
            <v>FTFY_EARNERS</v>
          </cell>
          <cell r="F2508" t="str">
            <v>L6T8</v>
          </cell>
          <cell r="G2508" t="str">
            <v>F</v>
          </cell>
          <cell r="H2508" t="str">
            <v>Y35T44</v>
          </cell>
          <cell r="I2508" t="str">
            <v>EUR</v>
          </cell>
          <cell r="J2508">
            <v>8124.9765625</v>
          </cell>
          <cell r="K2508" t="str">
            <v>Sample Survey</v>
          </cell>
        </row>
        <row r="2509">
          <cell r="A2509" t="str">
            <v>Latvia-L6T8-F-Y45T54</v>
          </cell>
          <cell r="B2509" t="str">
            <v>LVA</v>
          </cell>
          <cell r="C2509" t="str">
            <v>Latvia</v>
          </cell>
          <cell r="D2509" t="str">
            <v>2015</v>
          </cell>
          <cell r="E2509" t="str">
            <v>FTFY_EARNERS</v>
          </cell>
          <cell r="F2509" t="str">
            <v>L6T8</v>
          </cell>
          <cell r="G2509" t="str">
            <v>F</v>
          </cell>
          <cell r="H2509" t="str">
            <v>Y45T54</v>
          </cell>
          <cell r="I2509" t="str">
            <v>EUR</v>
          </cell>
          <cell r="J2509">
            <v>7688.90185546875</v>
          </cell>
          <cell r="K2509" t="str">
            <v>Sample Survey</v>
          </cell>
        </row>
        <row r="2510">
          <cell r="A2510" t="str">
            <v>Latvia-L6T8-F-Y55T64</v>
          </cell>
          <cell r="B2510" t="str">
            <v>LVA</v>
          </cell>
          <cell r="C2510" t="str">
            <v>Latvia</v>
          </cell>
          <cell r="D2510" t="str">
            <v>2015</v>
          </cell>
          <cell r="E2510" t="str">
            <v>FTFY_EARNERS</v>
          </cell>
          <cell r="F2510" t="str">
            <v>L6T8</v>
          </cell>
          <cell r="G2510" t="str">
            <v>F</v>
          </cell>
          <cell r="H2510" t="str">
            <v>Y55T64</v>
          </cell>
          <cell r="I2510" t="str">
            <v>EUR</v>
          </cell>
          <cell r="J2510">
            <v>7424.1708984375</v>
          </cell>
          <cell r="K2510" t="str">
            <v>Sample Survey</v>
          </cell>
        </row>
        <row r="2511">
          <cell r="A2511" t="str">
            <v>Latvia-L6T8-M-Y25T34</v>
          </cell>
          <cell r="B2511" t="str">
            <v>LVA</v>
          </cell>
          <cell r="C2511" t="str">
            <v>Latvia</v>
          </cell>
          <cell r="D2511" t="str">
            <v>2015</v>
          </cell>
          <cell r="E2511" t="str">
            <v>FTFY_EARNERS</v>
          </cell>
          <cell r="F2511" t="str">
            <v>L6T8</v>
          </cell>
          <cell r="G2511" t="str">
            <v>M</v>
          </cell>
          <cell r="H2511" t="str">
            <v>Y25T34</v>
          </cell>
          <cell r="I2511" t="str">
            <v>EUR</v>
          </cell>
          <cell r="J2511">
            <v>11333.9453125</v>
          </cell>
          <cell r="K2511" t="str">
            <v>Sample Survey</v>
          </cell>
        </row>
        <row r="2512">
          <cell r="A2512" t="str">
            <v>Latvia-L6T8-M-Y25T64</v>
          </cell>
          <cell r="B2512" t="str">
            <v>LVA</v>
          </cell>
          <cell r="C2512" t="str">
            <v>Latvia</v>
          </cell>
          <cell r="D2512" t="str">
            <v>2015</v>
          </cell>
          <cell r="E2512" t="str">
            <v>FTFY_EARNERS</v>
          </cell>
          <cell r="F2512" t="str">
            <v>L6T8</v>
          </cell>
          <cell r="G2512" t="str">
            <v>M</v>
          </cell>
          <cell r="H2512" t="str">
            <v>Y25T64</v>
          </cell>
          <cell r="I2512" t="str">
            <v>EUR</v>
          </cell>
          <cell r="J2512">
            <v>10288.9013671875</v>
          </cell>
          <cell r="K2512" t="str">
            <v>Sample Survey</v>
          </cell>
        </row>
        <row r="2513">
          <cell r="A2513" t="str">
            <v>Latvia-L6T8-M-Y35T44</v>
          </cell>
          <cell r="B2513" t="str">
            <v>LVA</v>
          </cell>
          <cell r="C2513" t="str">
            <v>Latvia</v>
          </cell>
          <cell r="D2513" t="str">
            <v>2015</v>
          </cell>
          <cell r="E2513" t="str">
            <v>FTFY_EARNERS</v>
          </cell>
          <cell r="F2513" t="str">
            <v>L6T8</v>
          </cell>
          <cell r="G2513" t="str">
            <v>M</v>
          </cell>
          <cell r="H2513" t="str">
            <v>Y35T44</v>
          </cell>
          <cell r="I2513" t="str">
            <v>EUR</v>
          </cell>
          <cell r="J2513">
            <v>10902.84765625</v>
          </cell>
          <cell r="K2513" t="str">
            <v>Sample Survey</v>
          </cell>
        </row>
        <row r="2514">
          <cell r="A2514" t="str">
            <v>Latvia-L6T8-M-Y45T54</v>
          </cell>
          <cell r="B2514" t="str">
            <v>LVA</v>
          </cell>
          <cell r="C2514" t="str">
            <v>Latvia</v>
          </cell>
          <cell r="D2514" t="str">
            <v>2015</v>
          </cell>
          <cell r="E2514" t="str">
            <v>FTFY_EARNERS</v>
          </cell>
          <cell r="F2514" t="str">
            <v>L6T8</v>
          </cell>
          <cell r="G2514" t="str">
            <v>M</v>
          </cell>
          <cell r="H2514" t="str">
            <v>Y45T54</v>
          </cell>
          <cell r="I2514" t="str">
            <v>EUR</v>
          </cell>
          <cell r="J2514">
            <v>8942.546875</v>
          </cell>
          <cell r="K2514" t="str">
            <v>Sample Survey</v>
          </cell>
        </row>
        <row r="2515">
          <cell r="A2515" t="str">
            <v>Latvia-L6T8-M-Y55T64</v>
          </cell>
          <cell r="B2515" t="str">
            <v>LVA</v>
          </cell>
          <cell r="C2515" t="str">
            <v>Latvia</v>
          </cell>
          <cell r="D2515" t="str">
            <v>2015</v>
          </cell>
          <cell r="E2515" t="str">
            <v>FTFY_EARNERS</v>
          </cell>
          <cell r="F2515" t="str">
            <v>L6T8</v>
          </cell>
          <cell r="G2515" t="str">
            <v>M</v>
          </cell>
          <cell r="H2515" t="str">
            <v>Y55T64</v>
          </cell>
          <cell r="I2515" t="str">
            <v>EUR</v>
          </cell>
          <cell r="J2515">
            <v>8559.318359375</v>
          </cell>
          <cell r="K2515" t="str">
            <v>Sample Survey</v>
          </cell>
        </row>
        <row r="2516">
          <cell r="A2516" t="str">
            <v>Latvia-L6T8-T-Y25T34</v>
          </cell>
          <cell r="B2516" t="str">
            <v>LVA</v>
          </cell>
          <cell r="C2516" t="str">
            <v>Latvia</v>
          </cell>
          <cell r="D2516" t="str">
            <v>2015</v>
          </cell>
          <cell r="E2516" t="str">
            <v>FTFY_EARNERS</v>
          </cell>
          <cell r="F2516" t="str">
            <v>L6T8</v>
          </cell>
          <cell r="G2516" t="str">
            <v>T</v>
          </cell>
          <cell r="H2516" t="str">
            <v>Y25T34</v>
          </cell>
          <cell r="I2516" t="str">
            <v>EUR</v>
          </cell>
          <cell r="J2516">
            <v>9148.8388671875</v>
          </cell>
          <cell r="K2516" t="str">
            <v>Sample Survey</v>
          </cell>
        </row>
        <row r="2517">
          <cell r="A2517" t="str">
            <v>Latvia-L6T8-T-Y25T64</v>
          </cell>
          <cell r="B2517" t="str">
            <v>LVA</v>
          </cell>
          <cell r="C2517" t="str">
            <v>Latvia</v>
          </cell>
          <cell r="D2517" t="str">
            <v>2015</v>
          </cell>
          <cell r="E2517" t="str">
            <v>FTFY_EARNERS</v>
          </cell>
          <cell r="F2517" t="str">
            <v>L6T8</v>
          </cell>
          <cell r="G2517" t="str">
            <v>T</v>
          </cell>
          <cell r="H2517" t="str">
            <v>Y25T64</v>
          </cell>
          <cell r="I2517" t="str">
            <v>EUR</v>
          </cell>
          <cell r="J2517">
            <v>8642.6025390625</v>
          </cell>
          <cell r="K2517" t="str">
            <v>Sample Survey</v>
          </cell>
        </row>
        <row r="2518">
          <cell r="A2518" t="str">
            <v>Latvia-L6T8-T-Y35T44</v>
          </cell>
          <cell r="B2518" t="str">
            <v>LVA</v>
          </cell>
          <cell r="C2518" t="str">
            <v>Latvia</v>
          </cell>
          <cell r="D2518" t="str">
            <v>2015</v>
          </cell>
          <cell r="E2518" t="str">
            <v>FTFY_EARNERS</v>
          </cell>
          <cell r="F2518" t="str">
            <v>L6T8</v>
          </cell>
          <cell r="G2518" t="str">
            <v>T</v>
          </cell>
          <cell r="H2518" t="str">
            <v>Y35T44</v>
          </cell>
          <cell r="I2518" t="str">
            <v>EUR</v>
          </cell>
          <cell r="J2518">
            <v>9133.8427734375</v>
          </cell>
          <cell r="K2518" t="str">
            <v>Sample Survey</v>
          </cell>
        </row>
        <row r="2519">
          <cell r="A2519" t="str">
            <v>Latvia-L6T8-T-Y45T54</v>
          </cell>
          <cell r="B2519" t="str">
            <v>LVA</v>
          </cell>
          <cell r="C2519" t="str">
            <v>Latvia</v>
          </cell>
          <cell r="D2519" t="str">
            <v>2015</v>
          </cell>
          <cell r="E2519" t="str">
            <v>FTFY_EARNERS</v>
          </cell>
          <cell r="F2519" t="str">
            <v>L6T8</v>
          </cell>
          <cell r="G2519" t="str">
            <v>T</v>
          </cell>
          <cell r="H2519" t="str">
            <v>Y45T54</v>
          </cell>
          <cell r="I2519" t="str">
            <v>EUR</v>
          </cell>
          <cell r="J2519">
            <v>8044.8701171875</v>
          </cell>
          <cell r="K2519" t="str">
            <v>Sample Survey</v>
          </cell>
        </row>
        <row r="2520">
          <cell r="A2520" t="str">
            <v>Latvia-L6T8-T-Y55T64</v>
          </cell>
          <cell r="B2520" t="str">
            <v>LVA</v>
          </cell>
          <cell r="C2520" t="str">
            <v>Latvia</v>
          </cell>
          <cell r="D2520" t="str">
            <v>2015</v>
          </cell>
          <cell r="E2520" t="str">
            <v>FTFY_EARNERS</v>
          </cell>
          <cell r="F2520" t="str">
            <v>L6T8</v>
          </cell>
          <cell r="G2520" t="str">
            <v>T</v>
          </cell>
          <cell r="H2520" t="str">
            <v>Y55T64</v>
          </cell>
          <cell r="I2520" t="str">
            <v>EUR</v>
          </cell>
          <cell r="J2520">
            <v>7781.6474609375</v>
          </cell>
          <cell r="K2520" t="str">
            <v>Sample Survey</v>
          </cell>
        </row>
        <row r="2521">
          <cell r="A2521" t="str">
            <v>Latvia-L7T8-F-Y25T34</v>
          </cell>
          <cell r="B2521" t="str">
            <v>LVA</v>
          </cell>
          <cell r="C2521" t="str">
            <v>Latvia</v>
          </cell>
          <cell r="D2521" t="str">
            <v>2015</v>
          </cell>
          <cell r="E2521" t="str">
            <v>FTFY_EARNERS</v>
          </cell>
          <cell r="F2521" t="str">
            <v>L7T8</v>
          </cell>
          <cell r="G2521" t="str">
            <v>F</v>
          </cell>
          <cell r="H2521" t="str">
            <v>Y25T34</v>
          </cell>
          <cell r="I2521" t="str">
            <v>EUR</v>
          </cell>
          <cell r="J2521">
            <v>8114.96875</v>
          </cell>
          <cell r="K2521" t="str">
            <v>Sample Survey</v>
          </cell>
        </row>
        <row r="2522">
          <cell r="A2522" t="str">
            <v>Latvia-L7T8-F-Y25T64</v>
          </cell>
          <cell r="B2522" t="str">
            <v>LVA</v>
          </cell>
          <cell r="C2522" t="str">
            <v>Latvia</v>
          </cell>
          <cell r="D2522" t="str">
            <v>2015</v>
          </cell>
          <cell r="E2522" t="str">
            <v>FTFY_EARNERS</v>
          </cell>
          <cell r="F2522" t="str">
            <v>L7T8</v>
          </cell>
          <cell r="G2522" t="str">
            <v>F</v>
          </cell>
          <cell r="H2522" t="str">
            <v>Y25T64</v>
          </cell>
          <cell r="I2522" t="str">
            <v>EUR</v>
          </cell>
          <cell r="J2522">
            <v>8657.6796875</v>
          </cell>
          <cell r="K2522" t="str">
            <v>Sample Survey</v>
          </cell>
        </row>
        <row r="2523">
          <cell r="A2523" t="str">
            <v>Latvia-L7T8-F-Y35T44</v>
          </cell>
          <cell r="B2523" t="str">
            <v>LVA</v>
          </cell>
          <cell r="C2523" t="str">
            <v>Latvia</v>
          </cell>
          <cell r="D2523" t="str">
            <v>2015</v>
          </cell>
          <cell r="E2523" t="str">
            <v>FTFY_EARNERS</v>
          </cell>
          <cell r="F2523" t="str">
            <v>L7T8</v>
          </cell>
          <cell r="G2523" t="str">
            <v>F</v>
          </cell>
          <cell r="H2523" t="str">
            <v>Y35T44</v>
          </cell>
          <cell r="I2523" t="str">
            <v>EUR</v>
          </cell>
          <cell r="J2523">
            <v>9678.55859375</v>
          </cell>
          <cell r="K2523" t="str">
            <v>Sample Survey</v>
          </cell>
        </row>
        <row r="2524">
          <cell r="A2524" t="str">
            <v>Latvia-L7T8-F-Y45T54</v>
          </cell>
          <cell r="B2524" t="str">
            <v>LVA</v>
          </cell>
          <cell r="C2524" t="str">
            <v>Latvia</v>
          </cell>
          <cell r="D2524" t="str">
            <v>2015</v>
          </cell>
          <cell r="E2524" t="str">
            <v>FTFY_EARNERS</v>
          </cell>
          <cell r="F2524" t="str">
            <v>L7T8</v>
          </cell>
          <cell r="G2524" t="str">
            <v>F</v>
          </cell>
          <cell r="H2524" t="str">
            <v>Y45T54</v>
          </cell>
          <cell r="I2524" t="str">
            <v>EUR</v>
          </cell>
          <cell r="J2524">
            <v>8407.3955078125</v>
          </cell>
          <cell r="K2524" t="str">
            <v>Sample Survey</v>
          </cell>
        </row>
        <row r="2525">
          <cell r="A2525" t="str">
            <v>Latvia-L7T8-F-Y55T64</v>
          </cell>
          <cell r="B2525" t="str">
            <v>LVA</v>
          </cell>
          <cell r="C2525" t="str">
            <v>Latvia</v>
          </cell>
          <cell r="D2525" t="str">
            <v>2015</v>
          </cell>
          <cell r="E2525" t="str">
            <v>FTFY_EARNERS</v>
          </cell>
          <cell r="F2525" t="str">
            <v>L7T8</v>
          </cell>
          <cell r="G2525" t="str">
            <v>F</v>
          </cell>
          <cell r="H2525" t="str">
            <v>Y55T64</v>
          </cell>
          <cell r="I2525" t="str">
            <v>EUR</v>
          </cell>
          <cell r="J2525">
            <v>8517.9951171875</v>
          </cell>
          <cell r="K2525" t="str">
            <v>Sample Survey</v>
          </cell>
        </row>
        <row r="2526">
          <cell r="A2526" t="str">
            <v>Latvia-L7T8-M-Y25T34</v>
          </cell>
          <cell r="B2526" t="str">
            <v>LVA</v>
          </cell>
          <cell r="C2526" t="str">
            <v>Latvia</v>
          </cell>
          <cell r="D2526" t="str">
            <v>2015</v>
          </cell>
          <cell r="E2526" t="str">
            <v>FTFY_EARNERS</v>
          </cell>
          <cell r="F2526" t="str">
            <v>L7T8</v>
          </cell>
          <cell r="G2526" t="str">
            <v>M</v>
          </cell>
          <cell r="H2526" t="str">
            <v>Y25T34</v>
          </cell>
          <cell r="I2526" t="str">
            <v>EUR</v>
          </cell>
          <cell r="J2526">
            <v>14460.68359375</v>
          </cell>
          <cell r="K2526" t="str">
            <v>Sample Survey</v>
          </cell>
        </row>
        <row r="2527">
          <cell r="A2527" t="str">
            <v>Latvia-L7T8-M-Y25T64</v>
          </cell>
          <cell r="B2527" t="str">
            <v>LVA</v>
          </cell>
          <cell r="C2527" t="str">
            <v>Latvia</v>
          </cell>
          <cell r="D2527" t="str">
            <v>2015</v>
          </cell>
          <cell r="E2527" t="str">
            <v>FTFY_EARNERS</v>
          </cell>
          <cell r="F2527" t="str">
            <v>L7T8</v>
          </cell>
          <cell r="G2527" t="str">
            <v>M</v>
          </cell>
          <cell r="H2527" t="str">
            <v>Y25T64</v>
          </cell>
          <cell r="I2527" t="str">
            <v>EUR</v>
          </cell>
          <cell r="J2527">
            <v>12024.3349609375</v>
          </cell>
          <cell r="K2527" t="str">
            <v>Sample Survey</v>
          </cell>
        </row>
        <row r="2528">
          <cell r="A2528" t="str">
            <v>Latvia-L7T8-M-Y35T44</v>
          </cell>
          <cell r="B2528" t="str">
            <v>LVA</v>
          </cell>
          <cell r="C2528" t="str">
            <v>Latvia</v>
          </cell>
          <cell r="D2528" t="str">
            <v>2015</v>
          </cell>
          <cell r="E2528" t="str">
            <v>FTFY_EARNERS</v>
          </cell>
          <cell r="F2528" t="str">
            <v>L7T8</v>
          </cell>
          <cell r="G2528" t="str">
            <v>M</v>
          </cell>
          <cell r="H2528" t="str">
            <v>Y35T44</v>
          </cell>
          <cell r="I2528" t="str">
            <v>EUR</v>
          </cell>
          <cell r="J2528">
            <v>13048.6689453125</v>
          </cell>
          <cell r="K2528" t="str">
            <v>Sample Survey</v>
          </cell>
        </row>
        <row r="2529">
          <cell r="A2529" t="str">
            <v>Latvia-L7T8-M-Y45T54</v>
          </cell>
          <cell r="B2529" t="str">
            <v>LVA</v>
          </cell>
          <cell r="C2529" t="str">
            <v>Latvia</v>
          </cell>
          <cell r="D2529" t="str">
            <v>2015</v>
          </cell>
          <cell r="E2529" t="str">
            <v>FTFY_EARNERS</v>
          </cell>
          <cell r="F2529" t="str">
            <v>L7T8</v>
          </cell>
          <cell r="G2529" t="str">
            <v>M</v>
          </cell>
          <cell r="H2529" t="str">
            <v>Y45T54</v>
          </cell>
          <cell r="I2529" t="str">
            <v>EUR</v>
          </cell>
          <cell r="J2529">
            <v>9754.8017578125</v>
          </cell>
          <cell r="K2529" t="str">
            <v>Sample Survey</v>
          </cell>
        </row>
        <row r="2530">
          <cell r="A2530" t="str">
            <v>Latvia-L7T8-M-Y55T64</v>
          </cell>
          <cell r="B2530" t="str">
            <v>LVA</v>
          </cell>
          <cell r="C2530" t="str">
            <v>Latvia</v>
          </cell>
          <cell r="D2530" t="str">
            <v>2015</v>
          </cell>
          <cell r="E2530" t="str">
            <v>FTFY_EARNERS</v>
          </cell>
          <cell r="F2530" t="str">
            <v>L7T8</v>
          </cell>
          <cell r="G2530" t="str">
            <v>M</v>
          </cell>
          <cell r="H2530" t="str">
            <v>Y55T64</v>
          </cell>
          <cell r="I2530" t="str">
            <v>EUR</v>
          </cell>
          <cell r="J2530">
            <v>9487.689453125</v>
          </cell>
          <cell r="K2530" t="str">
            <v>Sample Survey</v>
          </cell>
        </row>
        <row r="2531">
          <cell r="A2531" t="str">
            <v>Latvia-L7T8-T-Y25T34</v>
          </cell>
          <cell r="B2531" t="str">
            <v>LVA</v>
          </cell>
          <cell r="C2531" t="str">
            <v>Latvia</v>
          </cell>
          <cell r="D2531" t="str">
            <v>2015</v>
          </cell>
          <cell r="E2531" t="str">
            <v>FTFY_EARNERS</v>
          </cell>
          <cell r="F2531" t="str">
            <v>L7T8</v>
          </cell>
          <cell r="G2531" t="str">
            <v>T</v>
          </cell>
          <cell r="H2531" t="str">
            <v>Y25T34</v>
          </cell>
          <cell r="I2531" t="str">
            <v>EUR</v>
          </cell>
          <cell r="J2531">
            <v>10432.66796875</v>
          </cell>
          <cell r="K2531" t="str">
            <v>Sample Survey</v>
          </cell>
        </row>
        <row r="2532">
          <cell r="A2532" t="str">
            <v>Latvia-L7T8-T-Y25T64</v>
          </cell>
          <cell r="B2532" t="str">
            <v>LVA</v>
          </cell>
          <cell r="C2532" t="str">
            <v>Latvia</v>
          </cell>
          <cell r="D2532" t="str">
            <v>2015</v>
          </cell>
          <cell r="E2532" t="str">
            <v>FTFY_EARNERS</v>
          </cell>
          <cell r="F2532" t="str">
            <v>L7T8</v>
          </cell>
          <cell r="G2532" t="str">
            <v>T</v>
          </cell>
          <cell r="H2532" t="str">
            <v>Y25T64</v>
          </cell>
          <cell r="I2532" t="str">
            <v>EUR</v>
          </cell>
          <cell r="J2532">
            <v>9766.2001953125</v>
          </cell>
          <cell r="K2532" t="str">
            <v>Sample Survey</v>
          </cell>
        </row>
        <row r="2533">
          <cell r="A2533" t="str">
            <v>Latvia-L7T8-T-Y35T44</v>
          </cell>
          <cell r="B2533" t="str">
            <v>LVA</v>
          </cell>
          <cell r="C2533" t="str">
            <v>Latvia</v>
          </cell>
          <cell r="D2533" t="str">
            <v>2015</v>
          </cell>
          <cell r="E2533" t="str">
            <v>FTFY_EARNERS</v>
          </cell>
          <cell r="F2533" t="str">
            <v>L7T8</v>
          </cell>
          <cell r="G2533" t="str">
            <v>T</v>
          </cell>
          <cell r="H2533" t="str">
            <v>Y35T44</v>
          </cell>
          <cell r="I2533" t="str">
            <v>EUR</v>
          </cell>
          <cell r="J2533">
            <v>10908.98828125</v>
          </cell>
          <cell r="K2533" t="str">
            <v>Sample Survey</v>
          </cell>
        </row>
        <row r="2534">
          <cell r="A2534" t="str">
            <v>Latvia-L7T8-T-Y45T54</v>
          </cell>
          <cell r="B2534" t="str">
            <v>LVA</v>
          </cell>
          <cell r="C2534" t="str">
            <v>Latvia</v>
          </cell>
          <cell r="D2534" t="str">
            <v>2015</v>
          </cell>
          <cell r="E2534" t="str">
            <v>FTFY_EARNERS</v>
          </cell>
          <cell r="F2534" t="str">
            <v>L7T8</v>
          </cell>
          <cell r="G2534" t="str">
            <v>T</v>
          </cell>
          <cell r="H2534" t="str">
            <v>Y45T54</v>
          </cell>
          <cell r="I2534" t="str">
            <v>EUR</v>
          </cell>
          <cell r="J2534">
            <v>8780.8017578125</v>
          </cell>
          <cell r="K2534" t="str">
            <v>Sample Survey</v>
          </cell>
        </row>
        <row r="2535">
          <cell r="A2535" t="str">
            <v>Latvia-L7T8-T-Y55T64</v>
          </cell>
          <cell r="B2535" t="str">
            <v>LVA</v>
          </cell>
          <cell r="C2535" t="str">
            <v>Latvia</v>
          </cell>
          <cell r="D2535" t="str">
            <v>2015</v>
          </cell>
          <cell r="E2535" t="str">
            <v>FTFY_EARNERS</v>
          </cell>
          <cell r="F2535" t="str">
            <v>L7T8</v>
          </cell>
          <cell r="G2535" t="str">
            <v>T</v>
          </cell>
          <cell r="H2535" t="str">
            <v>Y55T64</v>
          </cell>
          <cell r="I2535" t="str">
            <v>EUR</v>
          </cell>
          <cell r="J2535">
            <v>8816.6279296875</v>
          </cell>
          <cell r="K2535" t="str">
            <v>Sample Survey</v>
          </cell>
        </row>
        <row r="2536">
          <cell r="A2536" t="str">
            <v>Lithuania-L3-F-Y25T34</v>
          </cell>
          <cell r="B2536" t="str">
            <v>LTU</v>
          </cell>
          <cell r="C2536" t="str">
            <v>Lithuania</v>
          </cell>
          <cell r="D2536" t="str">
            <v>2014</v>
          </cell>
          <cell r="E2536" t="str">
            <v>FTFY_EARNERS</v>
          </cell>
          <cell r="F2536" t="str">
            <v>L3</v>
          </cell>
          <cell r="G2536" t="str">
            <v>F</v>
          </cell>
          <cell r="H2536" t="str">
            <v>Y25T34</v>
          </cell>
          <cell r="I2536" t="str">
            <v>LIT</v>
          </cell>
          <cell r="J2536">
            <v>5519.9541266015622</v>
          </cell>
          <cell r="K2536" t="str">
            <v>Sample Survey</v>
          </cell>
        </row>
        <row r="2537">
          <cell r="A2537" t="str">
            <v>Lithuania-L3-F-Y25T64</v>
          </cell>
          <cell r="B2537" t="str">
            <v>LTU</v>
          </cell>
          <cell r="C2537" t="str">
            <v>Lithuania</v>
          </cell>
          <cell r="D2537" t="str">
            <v>2014</v>
          </cell>
          <cell r="E2537" t="str">
            <v>FTFY_EARNERS</v>
          </cell>
          <cell r="F2537" t="str">
            <v>L3</v>
          </cell>
          <cell r="G2537" t="str">
            <v>F</v>
          </cell>
          <cell r="H2537" t="str">
            <v>Y25T64</v>
          </cell>
          <cell r="I2537" t="str">
            <v>LIT</v>
          </cell>
          <cell r="J2537">
            <v>5187.5450342578124</v>
          </cell>
          <cell r="K2537" t="str">
            <v>Sample Survey</v>
          </cell>
        </row>
        <row r="2538">
          <cell r="A2538" t="str">
            <v>Lithuania-L3-F-Y35T44</v>
          </cell>
          <cell r="B2538" t="str">
            <v>LTU</v>
          </cell>
          <cell r="C2538" t="str">
            <v>Lithuania</v>
          </cell>
          <cell r="D2538" t="str">
            <v>2014</v>
          </cell>
          <cell r="E2538" t="str">
            <v>FTFY_EARNERS</v>
          </cell>
          <cell r="F2538" t="str">
            <v>L3</v>
          </cell>
          <cell r="G2538" t="str">
            <v>F</v>
          </cell>
          <cell r="H2538" t="str">
            <v>Y35T44</v>
          </cell>
          <cell r="I2538" t="str">
            <v>LIT</v>
          </cell>
          <cell r="J2538">
            <v>5149.9006565624995</v>
          </cell>
          <cell r="K2538" t="str">
            <v>Sample Survey</v>
          </cell>
        </row>
        <row r="2539">
          <cell r="A2539" t="str">
            <v>Lithuania-L3-F-Y45T54</v>
          </cell>
          <cell r="B2539" t="str">
            <v>LTU</v>
          </cell>
          <cell r="C2539" t="str">
            <v>Lithuania</v>
          </cell>
          <cell r="D2539" t="str">
            <v>2014</v>
          </cell>
          <cell r="E2539" t="str">
            <v>FTFY_EARNERS</v>
          </cell>
          <cell r="F2539" t="str">
            <v>L3</v>
          </cell>
          <cell r="G2539" t="str">
            <v>F</v>
          </cell>
          <cell r="H2539" t="str">
            <v>Y45T54</v>
          </cell>
          <cell r="I2539" t="str">
            <v>LIT</v>
          </cell>
          <cell r="J2539">
            <v>5201.6125338281245</v>
          </cell>
          <cell r="K2539" t="str">
            <v>Sample Survey</v>
          </cell>
        </row>
        <row r="2540">
          <cell r="A2540" t="str">
            <v>Lithuania-L3-F-Y55T64</v>
          </cell>
          <cell r="B2540" t="str">
            <v>LTU</v>
          </cell>
          <cell r="C2540" t="str">
            <v>Lithuania</v>
          </cell>
          <cell r="D2540" t="str">
            <v>2014</v>
          </cell>
          <cell r="E2540" t="str">
            <v>FTFY_EARNERS</v>
          </cell>
          <cell r="F2540" t="str">
            <v>L3</v>
          </cell>
          <cell r="G2540" t="str">
            <v>F</v>
          </cell>
          <cell r="H2540" t="str">
            <v>Y55T64</v>
          </cell>
          <cell r="I2540" t="str">
            <v>LIT</v>
          </cell>
          <cell r="J2540">
            <v>4998.5787318749999</v>
          </cell>
          <cell r="K2540" t="str">
            <v>Sample Survey</v>
          </cell>
        </row>
        <row r="2541">
          <cell r="A2541" t="str">
            <v>Lithuania-L3-M-Y25T34</v>
          </cell>
          <cell r="B2541" t="str">
            <v>LTU</v>
          </cell>
          <cell r="C2541" t="str">
            <v>Lithuania</v>
          </cell>
          <cell r="D2541" t="str">
            <v>2014</v>
          </cell>
          <cell r="E2541" t="str">
            <v>FTFY_EARNERS</v>
          </cell>
          <cell r="F2541" t="str">
            <v>L3</v>
          </cell>
          <cell r="G2541" t="str">
            <v>M</v>
          </cell>
          <cell r="H2541" t="str">
            <v>Y25T34</v>
          </cell>
          <cell r="I2541" t="str">
            <v>LIT</v>
          </cell>
          <cell r="J2541">
            <v>7410.5063743359369</v>
          </cell>
          <cell r="K2541" t="str">
            <v>Sample Survey</v>
          </cell>
        </row>
        <row r="2542">
          <cell r="A2542" t="str">
            <v>Lithuania-L3-M-Y25T64</v>
          </cell>
          <cell r="B2542" t="str">
            <v>LTU</v>
          </cell>
          <cell r="C2542" t="str">
            <v>Lithuania</v>
          </cell>
          <cell r="D2542" t="str">
            <v>2014</v>
          </cell>
          <cell r="E2542" t="str">
            <v>FTFY_EARNERS</v>
          </cell>
          <cell r="F2542" t="str">
            <v>L3</v>
          </cell>
          <cell r="G2542" t="str">
            <v>M</v>
          </cell>
          <cell r="H2542" t="str">
            <v>Y25T64</v>
          </cell>
          <cell r="I2542" t="str">
            <v>LIT</v>
          </cell>
          <cell r="J2542">
            <v>7215.0332382421875</v>
          </cell>
          <cell r="K2542" t="str">
            <v>Sample Survey</v>
          </cell>
        </row>
        <row r="2543">
          <cell r="A2543" t="str">
            <v>Lithuania-L3-M-Y35T44</v>
          </cell>
          <cell r="B2543" t="str">
            <v>LTU</v>
          </cell>
          <cell r="C2543" t="str">
            <v>Lithuania</v>
          </cell>
          <cell r="D2543" t="str">
            <v>2014</v>
          </cell>
          <cell r="E2543" t="str">
            <v>FTFY_EARNERS</v>
          </cell>
          <cell r="F2543" t="str">
            <v>L3</v>
          </cell>
          <cell r="G2543" t="str">
            <v>M</v>
          </cell>
          <cell r="H2543" t="str">
            <v>Y35T44</v>
          </cell>
          <cell r="I2543" t="str">
            <v>LIT</v>
          </cell>
          <cell r="J2543">
            <v>7538.5557481640626</v>
          </cell>
          <cell r="K2543" t="str">
            <v>Sample Survey</v>
          </cell>
        </row>
        <row r="2544">
          <cell r="A2544" t="str">
            <v>Lithuania-L3-M-Y45T54</v>
          </cell>
          <cell r="B2544" t="str">
            <v>LTU</v>
          </cell>
          <cell r="C2544" t="str">
            <v>Lithuania</v>
          </cell>
          <cell r="D2544" t="str">
            <v>2014</v>
          </cell>
          <cell r="E2544" t="str">
            <v>FTFY_EARNERS</v>
          </cell>
          <cell r="F2544" t="str">
            <v>L3</v>
          </cell>
          <cell r="G2544" t="str">
            <v>M</v>
          </cell>
          <cell r="H2544" t="str">
            <v>Y45T54</v>
          </cell>
          <cell r="I2544" t="str">
            <v>LIT</v>
          </cell>
          <cell r="J2544">
            <v>6998.9427783984374</v>
          </cell>
          <cell r="K2544" t="str">
            <v>Sample Survey</v>
          </cell>
        </row>
        <row r="2545">
          <cell r="A2545" t="str">
            <v>Lithuania-L3-M-Y55T64</v>
          </cell>
          <cell r="B2545" t="str">
            <v>LTU</v>
          </cell>
          <cell r="C2545" t="str">
            <v>Lithuania</v>
          </cell>
          <cell r="D2545" t="str">
            <v>2014</v>
          </cell>
          <cell r="E2545" t="str">
            <v>FTFY_EARNERS</v>
          </cell>
          <cell r="F2545" t="str">
            <v>L3</v>
          </cell>
          <cell r="G2545" t="str">
            <v>M</v>
          </cell>
          <cell r="H2545" t="str">
            <v>Y55T64</v>
          </cell>
          <cell r="I2545" t="str">
            <v>LIT</v>
          </cell>
          <cell r="J2545">
            <v>6853.5467504296876</v>
          </cell>
          <cell r="K2545" t="str">
            <v>Sample Survey</v>
          </cell>
        </row>
        <row r="2546">
          <cell r="A2546" t="str">
            <v>Lithuania-L3-T-Y25T34</v>
          </cell>
          <cell r="B2546" t="str">
            <v>LTU</v>
          </cell>
          <cell r="C2546" t="str">
            <v>Lithuania</v>
          </cell>
          <cell r="D2546" t="str">
            <v>2014</v>
          </cell>
          <cell r="E2546" t="str">
            <v>FTFY_EARNERS</v>
          </cell>
          <cell r="F2546" t="str">
            <v>L3</v>
          </cell>
          <cell r="G2546" t="str">
            <v>T</v>
          </cell>
          <cell r="H2546" t="str">
            <v>Y25T34</v>
          </cell>
          <cell r="I2546" t="str">
            <v>LIT</v>
          </cell>
          <cell r="J2546">
            <v>6792.0913096875001</v>
          </cell>
          <cell r="K2546" t="str">
            <v>Sample Survey</v>
          </cell>
        </row>
        <row r="2547">
          <cell r="A2547" t="str">
            <v>Lithuania-L3-T-Y25T64</v>
          </cell>
          <cell r="B2547" t="str">
            <v>LTU</v>
          </cell>
          <cell r="C2547" t="str">
            <v>Lithuania</v>
          </cell>
          <cell r="D2547" t="str">
            <v>2014</v>
          </cell>
          <cell r="E2547" t="str">
            <v>FTFY_EARNERS</v>
          </cell>
          <cell r="F2547" t="str">
            <v>L3</v>
          </cell>
          <cell r="G2547" t="str">
            <v>T</v>
          </cell>
          <cell r="H2547" t="str">
            <v>Y25T64</v>
          </cell>
          <cell r="I2547" t="str">
            <v>LIT</v>
          </cell>
          <cell r="J2547">
            <v>6292.0165608984371</v>
          </cell>
          <cell r="K2547" t="str">
            <v>Sample Survey</v>
          </cell>
        </row>
        <row r="2548">
          <cell r="A2548" t="str">
            <v>Lithuania-L3-T-Y35T44</v>
          </cell>
          <cell r="B2548" t="str">
            <v>LTU</v>
          </cell>
          <cell r="C2548" t="str">
            <v>Lithuania</v>
          </cell>
          <cell r="D2548" t="str">
            <v>2014</v>
          </cell>
          <cell r="E2548" t="str">
            <v>FTFY_EARNERS</v>
          </cell>
          <cell r="F2548" t="str">
            <v>L3</v>
          </cell>
          <cell r="G2548" t="str">
            <v>T</v>
          </cell>
          <cell r="H2548" t="str">
            <v>Y35T44</v>
          </cell>
          <cell r="I2548" t="str">
            <v>LIT</v>
          </cell>
          <cell r="J2548">
            <v>6412.6630891406248</v>
          </cell>
          <cell r="K2548" t="str">
            <v>Sample Survey</v>
          </cell>
        </row>
        <row r="2549">
          <cell r="A2549" t="str">
            <v>Lithuania-L3-T-Y45T54</v>
          </cell>
          <cell r="B2549" t="str">
            <v>LTU</v>
          </cell>
          <cell r="C2549" t="str">
            <v>Lithuania</v>
          </cell>
          <cell r="D2549" t="str">
            <v>2014</v>
          </cell>
          <cell r="E2549" t="str">
            <v>FTFY_EARNERS</v>
          </cell>
          <cell r="F2549" t="str">
            <v>L3</v>
          </cell>
          <cell r="G2549" t="str">
            <v>T</v>
          </cell>
          <cell r="H2549" t="str">
            <v>Y45T54</v>
          </cell>
          <cell r="I2549" t="str">
            <v>LIT</v>
          </cell>
          <cell r="J2549">
            <v>6093.5165564062499</v>
          </cell>
          <cell r="K2549" t="str">
            <v>Sample Survey</v>
          </cell>
        </row>
        <row r="2550">
          <cell r="A2550" t="str">
            <v>Lithuania-L3-T-Y55T64</v>
          </cell>
          <cell r="B2550" t="str">
            <v>LTU</v>
          </cell>
          <cell r="C2550" t="str">
            <v>Lithuania</v>
          </cell>
          <cell r="D2550" t="str">
            <v>2014</v>
          </cell>
          <cell r="E2550" t="str">
            <v>FTFY_EARNERS</v>
          </cell>
          <cell r="F2550" t="str">
            <v>L3</v>
          </cell>
          <cell r="G2550" t="str">
            <v>T</v>
          </cell>
          <cell r="H2550" t="str">
            <v>Y55T64</v>
          </cell>
          <cell r="I2550" t="str">
            <v>LIT</v>
          </cell>
          <cell r="J2550">
            <v>5958.2702387109375</v>
          </cell>
          <cell r="K2550" t="str">
            <v>Sample Survey</v>
          </cell>
        </row>
        <row r="2551">
          <cell r="A2551" t="str">
            <v>Lithuania-L3T5-F-Y25T34</v>
          </cell>
          <cell r="B2551" t="str">
            <v>LTU</v>
          </cell>
          <cell r="C2551" t="str">
            <v>Lithuania</v>
          </cell>
          <cell r="D2551" t="str">
            <v>2014</v>
          </cell>
          <cell r="E2551" t="str">
            <v>FTFY_EARNERS</v>
          </cell>
          <cell r="F2551" t="str">
            <v>L3T5</v>
          </cell>
          <cell r="G2551" t="str">
            <v>F</v>
          </cell>
          <cell r="H2551" t="str">
            <v>Y25T34</v>
          </cell>
          <cell r="I2551" t="str">
            <v>LIT</v>
          </cell>
          <cell r="J2551">
            <v>5668.9958594531245</v>
          </cell>
          <cell r="K2551" t="str">
            <v>Sample Survey</v>
          </cell>
        </row>
        <row r="2552">
          <cell r="A2552" t="str">
            <v>Lithuania-L3T5-F-Y25T64</v>
          </cell>
          <cell r="B2552" t="str">
            <v>LTU</v>
          </cell>
          <cell r="C2552" t="str">
            <v>Lithuania</v>
          </cell>
          <cell r="D2552" t="str">
            <v>2014</v>
          </cell>
          <cell r="E2552" t="str">
            <v>FTFY_EARNERS</v>
          </cell>
          <cell r="F2552" t="str">
            <v>L3T5</v>
          </cell>
          <cell r="G2552" t="str">
            <v>F</v>
          </cell>
          <cell r="H2552" t="str">
            <v>Y25T64</v>
          </cell>
          <cell r="I2552" t="str">
            <v>LIT</v>
          </cell>
          <cell r="J2552">
            <v>5832.3805702734371</v>
          </cell>
          <cell r="K2552" t="str">
            <v>Sample Survey</v>
          </cell>
        </row>
        <row r="2553">
          <cell r="A2553" t="str">
            <v>Lithuania-L3T5-F-Y35T44</v>
          </cell>
          <cell r="B2553" t="str">
            <v>LTU</v>
          </cell>
          <cell r="C2553" t="str">
            <v>Lithuania</v>
          </cell>
          <cell r="D2553" t="str">
            <v>2014</v>
          </cell>
          <cell r="E2553" t="str">
            <v>FTFY_EARNERS</v>
          </cell>
          <cell r="F2553" t="str">
            <v>L3T5</v>
          </cell>
          <cell r="G2553" t="str">
            <v>F</v>
          </cell>
          <cell r="H2553" t="str">
            <v>Y35T44</v>
          </cell>
          <cell r="I2553" t="str">
            <v>LIT</v>
          </cell>
          <cell r="J2553">
            <v>5714.2670857031244</v>
          </cell>
          <cell r="K2553" t="str">
            <v>Sample Survey</v>
          </cell>
        </row>
        <row r="2554">
          <cell r="A2554" t="str">
            <v>Lithuania-L3T5-F-Y45T54</v>
          </cell>
          <cell r="B2554" t="str">
            <v>LTU</v>
          </cell>
          <cell r="C2554" t="str">
            <v>Lithuania</v>
          </cell>
          <cell r="D2554" t="str">
            <v>2014</v>
          </cell>
          <cell r="E2554" t="str">
            <v>FTFY_EARNERS</v>
          </cell>
          <cell r="F2554" t="str">
            <v>L3T5</v>
          </cell>
          <cell r="G2554" t="str">
            <v>F</v>
          </cell>
          <cell r="H2554" t="str">
            <v>Y45T54</v>
          </cell>
          <cell r="I2554" t="str">
            <v>LIT</v>
          </cell>
          <cell r="J2554">
            <v>5818.6920656249995</v>
          </cell>
          <cell r="K2554" t="str">
            <v>Sample Survey</v>
          </cell>
        </row>
        <row r="2555">
          <cell r="A2555" t="str">
            <v>Lithuania-L3T5-F-Y55T64</v>
          </cell>
          <cell r="B2555" t="str">
            <v>LTU</v>
          </cell>
          <cell r="C2555" t="str">
            <v>Lithuania</v>
          </cell>
          <cell r="D2555" t="str">
            <v>2014</v>
          </cell>
          <cell r="E2555" t="str">
            <v>FTFY_EARNERS</v>
          </cell>
          <cell r="F2555" t="str">
            <v>L3T5</v>
          </cell>
          <cell r="G2555" t="str">
            <v>F</v>
          </cell>
          <cell r="H2555" t="str">
            <v>Y55T64</v>
          </cell>
          <cell r="I2555" t="str">
            <v>LIT</v>
          </cell>
          <cell r="J2555">
            <v>6032.0701662890624</v>
          </cell>
          <cell r="K2555" t="str">
            <v>Sample Survey</v>
          </cell>
        </row>
        <row r="2556">
          <cell r="A2556" t="str">
            <v>Lithuania-L3T5-M-Y25T34</v>
          </cell>
          <cell r="B2556" t="str">
            <v>LTU</v>
          </cell>
          <cell r="C2556" t="str">
            <v>Lithuania</v>
          </cell>
          <cell r="D2556" t="str">
            <v>2014</v>
          </cell>
          <cell r="E2556" t="str">
            <v>FTFY_EARNERS</v>
          </cell>
          <cell r="F2556" t="str">
            <v>L3T5</v>
          </cell>
          <cell r="G2556" t="str">
            <v>M</v>
          </cell>
          <cell r="H2556" t="str">
            <v>Y25T34</v>
          </cell>
          <cell r="I2556" t="str">
            <v>LIT</v>
          </cell>
          <cell r="J2556">
            <v>7356.4639611328121</v>
          </cell>
          <cell r="K2556" t="str">
            <v>Sample Survey</v>
          </cell>
        </row>
        <row r="2557">
          <cell r="A2557" t="str">
            <v>Lithuania-L3T5-M-Y25T64</v>
          </cell>
          <cell r="B2557" t="str">
            <v>LTU</v>
          </cell>
          <cell r="C2557" t="str">
            <v>Lithuania</v>
          </cell>
          <cell r="D2557" t="str">
            <v>2014</v>
          </cell>
          <cell r="E2557" t="str">
            <v>FTFY_EARNERS</v>
          </cell>
          <cell r="F2557" t="str">
            <v>L3T5</v>
          </cell>
          <cell r="G2557" t="str">
            <v>M</v>
          </cell>
          <cell r="H2557" t="str">
            <v>Y25T64</v>
          </cell>
          <cell r="I2557" t="str">
            <v>LIT</v>
          </cell>
          <cell r="J2557">
            <v>7341.2911539843744</v>
          </cell>
          <cell r="K2557" t="str">
            <v>Sample Survey</v>
          </cell>
        </row>
        <row r="2558">
          <cell r="A2558" t="str">
            <v>Lithuania-L3T5-M-Y35T44</v>
          </cell>
          <cell r="B2558" t="str">
            <v>LTU</v>
          </cell>
          <cell r="C2558" t="str">
            <v>Lithuania</v>
          </cell>
          <cell r="D2558" t="str">
            <v>2014</v>
          </cell>
          <cell r="E2558" t="str">
            <v>FTFY_EARNERS</v>
          </cell>
          <cell r="F2558" t="str">
            <v>L3T5</v>
          </cell>
          <cell r="G2558" t="str">
            <v>M</v>
          </cell>
          <cell r="H2558" t="str">
            <v>Y35T44</v>
          </cell>
          <cell r="I2558" t="str">
            <v>LIT</v>
          </cell>
          <cell r="J2558">
            <v>7541.0950141406247</v>
          </cell>
          <cell r="K2558" t="str">
            <v>Sample Survey</v>
          </cell>
        </row>
        <row r="2559">
          <cell r="A2559" t="str">
            <v>Lithuania-L3T5-M-Y45T54</v>
          </cell>
          <cell r="B2559" t="str">
            <v>LTU</v>
          </cell>
          <cell r="C2559" t="str">
            <v>Lithuania</v>
          </cell>
          <cell r="D2559" t="str">
            <v>2014</v>
          </cell>
          <cell r="E2559" t="str">
            <v>FTFY_EARNERS</v>
          </cell>
          <cell r="F2559" t="str">
            <v>L3T5</v>
          </cell>
          <cell r="G2559" t="str">
            <v>M</v>
          </cell>
          <cell r="H2559" t="str">
            <v>Y45T54</v>
          </cell>
          <cell r="I2559" t="str">
            <v>LIT</v>
          </cell>
          <cell r="J2559">
            <v>7354.8908493749996</v>
          </cell>
          <cell r="K2559" t="str">
            <v>Sample Survey</v>
          </cell>
        </row>
        <row r="2560">
          <cell r="A2560" t="str">
            <v>Lithuania-L3T5-M-Y55T64</v>
          </cell>
          <cell r="B2560" t="str">
            <v>LTU</v>
          </cell>
          <cell r="C2560" t="str">
            <v>Lithuania</v>
          </cell>
          <cell r="D2560" t="str">
            <v>2014</v>
          </cell>
          <cell r="E2560" t="str">
            <v>FTFY_EARNERS</v>
          </cell>
          <cell r="F2560" t="str">
            <v>L3T5</v>
          </cell>
          <cell r="G2560" t="str">
            <v>M</v>
          </cell>
          <cell r="H2560" t="str">
            <v>Y55T64</v>
          </cell>
          <cell r="I2560" t="str">
            <v>LIT</v>
          </cell>
          <cell r="J2560">
            <v>7073.8163363671874</v>
          </cell>
          <cell r="K2560" t="str">
            <v>Sample Survey</v>
          </cell>
        </row>
        <row r="2561">
          <cell r="A2561" t="str">
            <v>Lithuania-L3T5-T-Y25T34</v>
          </cell>
          <cell r="B2561" t="str">
            <v>LTU</v>
          </cell>
          <cell r="C2561" t="str">
            <v>Lithuania</v>
          </cell>
          <cell r="D2561" t="str">
            <v>2014</v>
          </cell>
          <cell r="E2561" t="str">
            <v>FTFY_EARNERS</v>
          </cell>
          <cell r="F2561" t="str">
            <v>L3T5</v>
          </cell>
          <cell r="G2561" t="str">
            <v>T</v>
          </cell>
          <cell r="H2561" t="str">
            <v>Y25T34</v>
          </cell>
          <cell r="I2561" t="str">
            <v>LIT</v>
          </cell>
          <cell r="J2561">
            <v>6828.7519975781252</v>
          </cell>
          <cell r="K2561" t="str">
            <v>Sample Survey</v>
          </cell>
        </row>
        <row r="2562">
          <cell r="A2562" t="str">
            <v>Lithuania-L3T5-T-Y25T64</v>
          </cell>
          <cell r="B2562" t="str">
            <v>LTU</v>
          </cell>
          <cell r="C2562" t="str">
            <v>Lithuania</v>
          </cell>
          <cell r="D2562" t="str">
            <v>2014</v>
          </cell>
          <cell r="E2562" t="str">
            <v>FTFY_EARNERS</v>
          </cell>
          <cell r="F2562" t="str">
            <v>L3T5</v>
          </cell>
          <cell r="G2562" t="str">
            <v>T</v>
          </cell>
          <cell r="H2562" t="str">
            <v>Y25T64</v>
          </cell>
          <cell r="I2562" t="str">
            <v>LIT</v>
          </cell>
          <cell r="J2562">
            <v>6616.4520526171873</v>
          </cell>
          <cell r="K2562" t="str">
            <v>Sample Survey</v>
          </cell>
        </row>
        <row r="2563">
          <cell r="A2563" t="str">
            <v>Lithuania-L3T5-T-Y35T44</v>
          </cell>
          <cell r="B2563" t="str">
            <v>LTU</v>
          </cell>
          <cell r="C2563" t="str">
            <v>Lithuania</v>
          </cell>
          <cell r="D2563" t="str">
            <v>2014</v>
          </cell>
          <cell r="E2563" t="str">
            <v>FTFY_EARNERS</v>
          </cell>
          <cell r="F2563" t="str">
            <v>L3T5</v>
          </cell>
          <cell r="G2563" t="str">
            <v>T</v>
          </cell>
          <cell r="H2563" t="str">
            <v>Y35T44</v>
          </cell>
          <cell r="I2563" t="str">
            <v>LIT</v>
          </cell>
          <cell r="J2563">
            <v>6696.741843984375</v>
          </cell>
          <cell r="K2563" t="str">
            <v>Sample Survey</v>
          </cell>
        </row>
        <row r="2564">
          <cell r="A2564" t="str">
            <v>Lithuania-L3T5-T-Y45T54</v>
          </cell>
          <cell r="B2564" t="str">
            <v>LTU</v>
          </cell>
          <cell r="C2564" t="str">
            <v>Lithuania</v>
          </cell>
          <cell r="D2564" t="str">
            <v>2014</v>
          </cell>
          <cell r="E2564" t="str">
            <v>FTFY_EARNERS</v>
          </cell>
          <cell r="F2564" t="str">
            <v>L3T5</v>
          </cell>
          <cell r="G2564" t="str">
            <v>T</v>
          </cell>
          <cell r="H2564" t="str">
            <v>Y45T54</v>
          </cell>
          <cell r="I2564" t="str">
            <v>LIT</v>
          </cell>
          <cell r="J2564">
            <v>6530.106827460937</v>
          </cell>
          <cell r="K2564" t="str">
            <v>Sample Survey</v>
          </cell>
        </row>
        <row r="2565">
          <cell r="A2565" t="str">
            <v>Lithuania-L3T5-T-Y55T64</v>
          </cell>
          <cell r="B2565" t="str">
            <v>LTU</v>
          </cell>
          <cell r="C2565" t="str">
            <v>Lithuania</v>
          </cell>
          <cell r="D2565" t="str">
            <v>2014</v>
          </cell>
          <cell r="E2565" t="str">
            <v>FTFY_EARNERS</v>
          </cell>
          <cell r="F2565" t="str">
            <v>L3T5</v>
          </cell>
          <cell r="G2565" t="str">
            <v>T</v>
          </cell>
          <cell r="H2565" t="str">
            <v>Y55T64</v>
          </cell>
          <cell r="I2565" t="str">
            <v>LIT</v>
          </cell>
          <cell r="J2565">
            <v>6537.1335064453124</v>
          </cell>
          <cell r="K2565" t="str">
            <v>Sample Survey</v>
          </cell>
        </row>
        <row r="2566">
          <cell r="A2566" t="str">
            <v>Lithuania-L4-F-Y25T34</v>
          </cell>
          <cell r="B2566" t="str">
            <v>LTU</v>
          </cell>
          <cell r="C2566" t="str">
            <v>Lithuania</v>
          </cell>
          <cell r="D2566" t="str">
            <v>2014</v>
          </cell>
          <cell r="E2566" t="str">
            <v>FTFY_EARNERS</v>
          </cell>
          <cell r="F2566" t="str">
            <v>L4</v>
          </cell>
          <cell r="G2566" t="str">
            <v>F</v>
          </cell>
          <cell r="H2566" t="str">
            <v>Y25T34</v>
          </cell>
          <cell r="I2566" t="str">
            <v>LIT</v>
          </cell>
          <cell r="J2566">
            <v>5833.8077407031251</v>
          </cell>
          <cell r="K2566" t="str">
            <v>Sample Survey</v>
          </cell>
        </row>
        <row r="2567">
          <cell r="A2567" t="str">
            <v>Lithuania-L4-F-Y25T64</v>
          </cell>
          <cell r="B2567" t="str">
            <v>LTU</v>
          </cell>
          <cell r="C2567" t="str">
            <v>Lithuania</v>
          </cell>
          <cell r="D2567" t="str">
            <v>2014</v>
          </cell>
          <cell r="E2567" t="str">
            <v>FTFY_EARNERS</v>
          </cell>
          <cell r="F2567" t="str">
            <v>L4</v>
          </cell>
          <cell r="G2567" t="str">
            <v>F</v>
          </cell>
          <cell r="H2567" t="str">
            <v>Y25T64</v>
          </cell>
          <cell r="I2567" t="str">
            <v>LIT</v>
          </cell>
          <cell r="J2567">
            <v>6193.0796537109372</v>
          </cell>
          <cell r="K2567" t="str">
            <v>Sample Survey</v>
          </cell>
        </row>
        <row r="2568">
          <cell r="A2568" t="str">
            <v>Lithuania-L4-F-Y35T44</v>
          </cell>
          <cell r="B2568" t="str">
            <v>LTU</v>
          </cell>
          <cell r="C2568" t="str">
            <v>Lithuania</v>
          </cell>
          <cell r="D2568" t="str">
            <v>2014</v>
          </cell>
          <cell r="E2568" t="str">
            <v>FTFY_EARNERS</v>
          </cell>
          <cell r="F2568" t="str">
            <v>L4</v>
          </cell>
          <cell r="G2568" t="str">
            <v>F</v>
          </cell>
          <cell r="H2568" t="str">
            <v>Y35T44</v>
          </cell>
          <cell r="I2568" t="str">
            <v>LIT</v>
          </cell>
          <cell r="J2568">
            <v>6162.3137510156248</v>
          </cell>
          <cell r="K2568" t="str">
            <v>Sample Survey</v>
          </cell>
        </row>
        <row r="2569">
          <cell r="A2569" t="str">
            <v>Lithuania-L4-F-Y45T54</v>
          </cell>
          <cell r="B2569" t="str">
            <v>LTU</v>
          </cell>
          <cell r="C2569" t="str">
            <v>Lithuania</v>
          </cell>
          <cell r="D2569" t="str">
            <v>2014</v>
          </cell>
          <cell r="E2569" t="str">
            <v>FTFY_EARNERS</v>
          </cell>
          <cell r="F2569" t="str">
            <v>L4</v>
          </cell>
          <cell r="G2569" t="str">
            <v>F</v>
          </cell>
          <cell r="H2569" t="str">
            <v>Y45T54</v>
          </cell>
          <cell r="I2569" t="str">
            <v>LIT</v>
          </cell>
          <cell r="J2569">
            <v>6077.4426464062499</v>
          </cell>
          <cell r="K2569" t="str">
            <v>Sample Survey</v>
          </cell>
        </row>
        <row r="2570">
          <cell r="A2570" t="str">
            <v>Lithuania-L4-F-Y55T64</v>
          </cell>
          <cell r="B2570" t="str">
            <v>LTU</v>
          </cell>
          <cell r="C2570" t="str">
            <v>Lithuania</v>
          </cell>
          <cell r="D2570" t="str">
            <v>2014</v>
          </cell>
          <cell r="E2570" t="str">
            <v>FTFY_EARNERS</v>
          </cell>
          <cell r="F2570" t="str">
            <v>L4</v>
          </cell>
          <cell r="G2570" t="str">
            <v>F</v>
          </cell>
          <cell r="H2570" t="str">
            <v>Y55T64</v>
          </cell>
          <cell r="I2570" t="str">
            <v>LIT</v>
          </cell>
          <cell r="J2570">
            <v>6526.8486024609374</v>
          </cell>
          <cell r="K2570" t="str">
            <v>Sample Survey</v>
          </cell>
        </row>
        <row r="2571">
          <cell r="A2571" t="str">
            <v>Lithuania-L4-M-Y25T34</v>
          </cell>
          <cell r="B2571" t="str">
            <v>LTU</v>
          </cell>
          <cell r="C2571" t="str">
            <v>Lithuania</v>
          </cell>
          <cell r="D2571" t="str">
            <v>2014</v>
          </cell>
          <cell r="E2571" t="str">
            <v>FTFY_EARNERS</v>
          </cell>
          <cell r="F2571" t="str">
            <v>L4</v>
          </cell>
          <cell r="G2571" t="str">
            <v>M</v>
          </cell>
          <cell r="H2571" t="str">
            <v>Y25T34</v>
          </cell>
          <cell r="I2571" t="str">
            <v>LIT</v>
          </cell>
          <cell r="J2571">
            <v>7304.2231879687497</v>
          </cell>
          <cell r="K2571" t="str">
            <v>Sample Survey</v>
          </cell>
        </row>
        <row r="2572">
          <cell r="A2572" t="str">
            <v>Lithuania-L4-M-Y25T64</v>
          </cell>
          <cell r="B2572" t="str">
            <v>LTU</v>
          </cell>
          <cell r="C2572" t="str">
            <v>Lithuania</v>
          </cell>
          <cell r="D2572" t="str">
            <v>2014</v>
          </cell>
          <cell r="E2572" t="str">
            <v>FTFY_EARNERS</v>
          </cell>
          <cell r="F2572" t="str">
            <v>L4</v>
          </cell>
          <cell r="G2572" t="str">
            <v>M</v>
          </cell>
          <cell r="H2572" t="str">
            <v>Y25T64</v>
          </cell>
          <cell r="I2572" t="str">
            <v>LIT</v>
          </cell>
          <cell r="J2572">
            <v>7424.3493052734375</v>
          </cell>
          <cell r="K2572" t="str">
            <v>Sample Survey</v>
          </cell>
        </row>
        <row r="2573">
          <cell r="A2573" t="str">
            <v>Lithuania-L4-M-Y35T44</v>
          </cell>
          <cell r="B2573" t="str">
            <v>LTU</v>
          </cell>
          <cell r="C2573" t="str">
            <v>Lithuania</v>
          </cell>
          <cell r="D2573" t="str">
            <v>2014</v>
          </cell>
          <cell r="E2573" t="str">
            <v>FTFY_EARNERS</v>
          </cell>
          <cell r="F2573" t="str">
            <v>L4</v>
          </cell>
          <cell r="G2573" t="str">
            <v>M</v>
          </cell>
          <cell r="H2573" t="str">
            <v>Y35T44</v>
          </cell>
          <cell r="I2573" t="str">
            <v>LIT</v>
          </cell>
          <cell r="J2573">
            <v>7542.9843321093749</v>
          </cell>
          <cell r="K2573" t="str">
            <v>Sample Survey</v>
          </cell>
        </row>
        <row r="2574">
          <cell r="A2574" t="str">
            <v>Lithuania-L4-M-Y45T54</v>
          </cell>
          <cell r="B2574" t="str">
            <v>LTU</v>
          </cell>
          <cell r="C2574" t="str">
            <v>Lithuania</v>
          </cell>
          <cell r="D2574" t="str">
            <v>2014</v>
          </cell>
          <cell r="E2574" t="str">
            <v>FTFY_EARNERS</v>
          </cell>
          <cell r="F2574" t="str">
            <v>L4</v>
          </cell>
          <cell r="G2574" t="str">
            <v>M</v>
          </cell>
          <cell r="H2574" t="str">
            <v>Y45T54</v>
          </cell>
          <cell r="I2574" t="str">
            <v>LIT</v>
          </cell>
          <cell r="J2574">
            <v>7536.1409282812501</v>
          </cell>
          <cell r="K2574" t="str">
            <v>Sample Survey</v>
          </cell>
        </row>
        <row r="2575">
          <cell r="A2575" t="str">
            <v>Lithuania-L4-M-Y55T64</v>
          </cell>
          <cell r="B2575" t="str">
            <v>LTU</v>
          </cell>
          <cell r="C2575" t="str">
            <v>Lithuania</v>
          </cell>
          <cell r="D2575" t="str">
            <v>2014</v>
          </cell>
          <cell r="E2575" t="str">
            <v>FTFY_EARNERS</v>
          </cell>
          <cell r="F2575" t="str">
            <v>L4</v>
          </cell>
          <cell r="G2575" t="str">
            <v>M</v>
          </cell>
          <cell r="H2575" t="str">
            <v>Y55T64</v>
          </cell>
          <cell r="I2575" t="str">
            <v>LIT</v>
          </cell>
          <cell r="J2575">
            <v>7202.5003852734371</v>
          </cell>
          <cell r="K2575" t="str">
            <v>Sample Survey</v>
          </cell>
        </row>
        <row r="2576">
          <cell r="A2576" t="str">
            <v>Lithuania-L4-T-Y25T34</v>
          </cell>
          <cell r="B2576" t="str">
            <v>LTU</v>
          </cell>
          <cell r="C2576" t="str">
            <v>Lithuania</v>
          </cell>
          <cell r="D2576" t="str">
            <v>2014</v>
          </cell>
          <cell r="E2576" t="str">
            <v>FTFY_EARNERS</v>
          </cell>
          <cell r="F2576" t="str">
            <v>L4</v>
          </cell>
          <cell r="G2576" t="str">
            <v>T</v>
          </cell>
          <cell r="H2576" t="str">
            <v>Y25T34</v>
          </cell>
          <cell r="I2576" t="str">
            <v>LIT</v>
          </cell>
          <cell r="J2576">
            <v>6865.711921757812</v>
          </cell>
          <cell r="K2576" t="str">
            <v>Sample Survey</v>
          </cell>
        </row>
        <row r="2577">
          <cell r="A2577" t="str">
            <v>Lithuania-L4-T-Y25T64</v>
          </cell>
          <cell r="B2577" t="str">
            <v>LTU</v>
          </cell>
          <cell r="C2577" t="str">
            <v>Lithuania</v>
          </cell>
          <cell r="D2577" t="str">
            <v>2014</v>
          </cell>
          <cell r="E2577" t="str">
            <v>FTFY_EARNERS</v>
          </cell>
          <cell r="F2577" t="str">
            <v>L4</v>
          </cell>
          <cell r="G2577" t="str">
            <v>T</v>
          </cell>
          <cell r="H2577" t="str">
            <v>Y25T64</v>
          </cell>
          <cell r="I2577" t="str">
            <v>LIT</v>
          </cell>
          <cell r="J2577">
            <v>6814.0436006250002</v>
          </cell>
          <cell r="K2577" t="str">
            <v>Sample Survey</v>
          </cell>
        </row>
        <row r="2578">
          <cell r="A2578" t="str">
            <v>Lithuania-L4-T-Y35T44</v>
          </cell>
          <cell r="B2578" t="str">
            <v>LTU</v>
          </cell>
          <cell r="C2578" t="str">
            <v>Lithuania</v>
          </cell>
          <cell r="D2578" t="str">
            <v>2014</v>
          </cell>
          <cell r="E2578" t="str">
            <v>FTFY_EARNERS</v>
          </cell>
          <cell r="F2578" t="str">
            <v>L4</v>
          </cell>
          <cell r="G2578" t="str">
            <v>T</v>
          </cell>
          <cell r="H2578" t="str">
            <v>Y35T44</v>
          </cell>
          <cell r="I2578" t="str">
            <v>LIT</v>
          </cell>
          <cell r="J2578">
            <v>6914.5321243359376</v>
          </cell>
          <cell r="K2578" t="str">
            <v>Sample Survey</v>
          </cell>
        </row>
        <row r="2579">
          <cell r="A2579" t="str">
            <v>Lithuania-L4-T-Y45T54</v>
          </cell>
          <cell r="B2579" t="str">
            <v>LTU</v>
          </cell>
          <cell r="C2579" t="str">
            <v>Lithuania</v>
          </cell>
          <cell r="D2579" t="str">
            <v>2014</v>
          </cell>
          <cell r="E2579" t="str">
            <v>FTFY_EARNERS</v>
          </cell>
          <cell r="F2579" t="str">
            <v>L4</v>
          </cell>
          <cell r="G2579" t="str">
            <v>T</v>
          </cell>
          <cell r="H2579" t="str">
            <v>Y45T54</v>
          </cell>
          <cell r="I2579" t="str">
            <v>LIT</v>
          </cell>
          <cell r="J2579">
            <v>6730.7523957421872</v>
          </cell>
          <cell r="K2579" t="str">
            <v>Sample Survey</v>
          </cell>
        </row>
        <row r="2580">
          <cell r="A2580" t="str">
            <v>Lithuania-L4-T-Y55T64</v>
          </cell>
          <cell r="B2580" t="str">
            <v>LTU</v>
          </cell>
          <cell r="C2580" t="str">
            <v>Lithuania</v>
          </cell>
          <cell r="D2580" t="str">
            <v>2014</v>
          </cell>
          <cell r="E2580" t="str">
            <v>FTFY_EARNERS</v>
          </cell>
          <cell r="F2580" t="str">
            <v>L4</v>
          </cell>
          <cell r="G2580" t="str">
            <v>T</v>
          </cell>
          <cell r="H2580" t="str">
            <v>Y55T64</v>
          </cell>
          <cell r="I2580" t="str">
            <v>LIT</v>
          </cell>
          <cell r="J2580">
            <v>6842.8110121874997</v>
          </cell>
          <cell r="K2580" t="str">
            <v>Sample Survey</v>
          </cell>
        </row>
        <row r="2581">
          <cell r="A2581" t="str">
            <v>Lithuania-L5-F-Y25T34</v>
          </cell>
          <cell r="B2581" t="str">
            <v>LTU</v>
          </cell>
          <cell r="C2581" t="str">
            <v>Lithuania</v>
          </cell>
          <cell r="D2581" t="str">
            <v>2014</v>
          </cell>
          <cell r="E2581" t="str">
            <v>FTFY_EARNERS</v>
          </cell>
          <cell r="F2581" t="str">
            <v>L5</v>
          </cell>
          <cell r="G2581" t="str">
            <v>F</v>
          </cell>
          <cell r="H2581" t="str">
            <v>Y25T34</v>
          </cell>
          <cell r="I2581" t="str">
            <v>LIT</v>
          </cell>
          <cell r="J2581" t="e">
            <v>#VALUE!</v>
          </cell>
          <cell r="K2581" t="str">
            <v>Sample Survey</v>
          </cell>
        </row>
        <row r="2582">
          <cell r="A2582" t="str">
            <v>Lithuania-L5-F-Y25T64</v>
          </cell>
          <cell r="B2582" t="str">
            <v>LTU</v>
          </cell>
          <cell r="C2582" t="str">
            <v>Lithuania</v>
          </cell>
          <cell r="D2582" t="str">
            <v>2014</v>
          </cell>
          <cell r="E2582" t="str">
            <v>FTFY_EARNERS</v>
          </cell>
          <cell r="F2582" t="str">
            <v>L5</v>
          </cell>
          <cell r="G2582" t="str">
            <v>F</v>
          </cell>
          <cell r="H2582" t="str">
            <v>Y25T64</v>
          </cell>
          <cell r="I2582" t="str">
            <v>LIT</v>
          </cell>
          <cell r="J2582" t="e">
            <v>#VALUE!</v>
          </cell>
          <cell r="K2582" t="str">
            <v>Sample Survey</v>
          </cell>
        </row>
        <row r="2583">
          <cell r="A2583" t="str">
            <v>Lithuania-L5-F-Y35T44</v>
          </cell>
          <cell r="B2583" t="str">
            <v>LTU</v>
          </cell>
          <cell r="C2583" t="str">
            <v>Lithuania</v>
          </cell>
          <cell r="D2583" t="str">
            <v>2014</v>
          </cell>
          <cell r="E2583" t="str">
            <v>FTFY_EARNERS</v>
          </cell>
          <cell r="F2583" t="str">
            <v>L5</v>
          </cell>
          <cell r="G2583" t="str">
            <v>F</v>
          </cell>
          <cell r="H2583" t="str">
            <v>Y35T44</v>
          </cell>
          <cell r="I2583" t="str">
            <v>LIT</v>
          </cell>
          <cell r="J2583" t="e">
            <v>#VALUE!</v>
          </cell>
          <cell r="K2583" t="str">
            <v>Sample Survey</v>
          </cell>
        </row>
        <row r="2584">
          <cell r="A2584" t="str">
            <v>Lithuania-L5-F-Y45T54</v>
          </cell>
          <cell r="B2584" t="str">
            <v>LTU</v>
          </cell>
          <cell r="C2584" t="str">
            <v>Lithuania</v>
          </cell>
          <cell r="D2584" t="str">
            <v>2014</v>
          </cell>
          <cell r="E2584" t="str">
            <v>FTFY_EARNERS</v>
          </cell>
          <cell r="F2584" t="str">
            <v>L5</v>
          </cell>
          <cell r="G2584" t="str">
            <v>F</v>
          </cell>
          <cell r="H2584" t="str">
            <v>Y45T54</v>
          </cell>
          <cell r="I2584" t="str">
            <v>LIT</v>
          </cell>
          <cell r="J2584" t="e">
            <v>#VALUE!</v>
          </cell>
          <cell r="K2584" t="str">
            <v>Sample Survey</v>
          </cell>
        </row>
        <row r="2585">
          <cell r="A2585" t="str">
            <v>Lithuania-L5-F-Y55T64</v>
          </cell>
          <cell r="B2585" t="str">
            <v>LTU</v>
          </cell>
          <cell r="C2585" t="str">
            <v>Lithuania</v>
          </cell>
          <cell r="D2585" t="str">
            <v>2014</v>
          </cell>
          <cell r="E2585" t="str">
            <v>FTFY_EARNERS</v>
          </cell>
          <cell r="F2585" t="str">
            <v>L5</v>
          </cell>
          <cell r="G2585" t="str">
            <v>F</v>
          </cell>
          <cell r="H2585" t="str">
            <v>Y55T64</v>
          </cell>
          <cell r="I2585" t="str">
            <v>LIT</v>
          </cell>
          <cell r="J2585" t="e">
            <v>#VALUE!</v>
          </cell>
          <cell r="K2585" t="str">
            <v>Sample Survey</v>
          </cell>
        </row>
        <row r="2586">
          <cell r="A2586" t="str">
            <v>Lithuania-L5-M-Y25T34</v>
          </cell>
          <cell r="B2586" t="str">
            <v>LTU</v>
          </cell>
          <cell r="C2586" t="str">
            <v>Lithuania</v>
          </cell>
          <cell r="D2586" t="str">
            <v>2014</v>
          </cell>
          <cell r="E2586" t="str">
            <v>FTFY_EARNERS</v>
          </cell>
          <cell r="F2586" t="str">
            <v>L5</v>
          </cell>
          <cell r="G2586" t="str">
            <v>M</v>
          </cell>
          <cell r="H2586" t="str">
            <v>Y25T34</v>
          </cell>
          <cell r="I2586" t="str">
            <v>LIT</v>
          </cell>
          <cell r="J2586" t="e">
            <v>#VALUE!</v>
          </cell>
          <cell r="K2586" t="str">
            <v>Sample Survey</v>
          </cell>
        </row>
        <row r="2587">
          <cell r="A2587" t="str">
            <v>Lithuania-L5-M-Y25T64</v>
          </cell>
          <cell r="B2587" t="str">
            <v>LTU</v>
          </cell>
          <cell r="C2587" t="str">
            <v>Lithuania</v>
          </cell>
          <cell r="D2587" t="str">
            <v>2014</v>
          </cell>
          <cell r="E2587" t="str">
            <v>FTFY_EARNERS</v>
          </cell>
          <cell r="F2587" t="str">
            <v>L5</v>
          </cell>
          <cell r="G2587" t="str">
            <v>M</v>
          </cell>
          <cell r="H2587" t="str">
            <v>Y25T64</v>
          </cell>
          <cell r="I2587" t="str">
            <v>LIT</v>
          </cell>
          <cell r="J2587" t="e">
            <v>#VALUE!</v>
          </cell>
          <cell r="K2587" t="str">
            <v>Sample Survey</v>
          </cell>
        </row>
        <row r="2588">
          <cell r="A2588" t="str">
            <v>Lithuania-L5-M-Y35T44</v>
          </cell>
          <cell r="B2588" t="str">
            <v>LTU</v>
          </cell>
          <cell r="C2588" t="str">
            <v>Lithuania</v>
          </cell>
          <cell r="D2588" t="str">
            <v>2014</v>
          </cell>
          <cell r="E2588" t="str">
            <v>FTFY_EARNERS</v>
          </cell>
          <cell r="F2588" t="str">
            <v>L5</v>
          </cell>
          <cell r="G2588" t="str">
            <v>M</v>
          </cell>
          <cell r="H2588" t="str">
            <v>Y35T44</v>
          </cell>
          <cell r="I2588" t="str">
            <v>LIT</v>
          </cell>
          <cell r="J2588" t="e">
            <v>#VALUE!</v>
          </cell>
          <cell r="K2588" t="str">
            <v>Sample Survey</v>
          </cell>
        </row>
        <row r="2589">
          <cell r="A2589" t="str">
            <v>Lithuania-L5-M-Y45T54</v>
          </cell>
          <cell r="B2589" t="str">
            <v>LTU</v>
          </cell>
          <cell r="C2589" t="str">
            <v>Lithuania</v>
          </cell>
          <cell r="D2589" t="str">
            <v>2014</v>
          </cell>
          <cell r="E2589" t="str">
            <v>FTFY_EARNERS</v>
          </cell>
          <cell r="F2589" t="str">
            <v>L5</v>
          </cell>
          <cell r="G2589" t="str">
            <v>M</v>
          </cell>
          <cell r="H2589" t="str">
            <v>Y45T54</v>
          </cell>
          <cell r="I2589" t="str">
            <v>LIT</v>
          </cell>
          <cell r="J2589" t="e">
            <v>#VALUE!</v>
          </cell>
          <cell r="K2589" t="str">
            <v>Sample Survey</v>
          </cell>
        </row>
        <row r="2590">
          <cell r="A2590" t="str">
            <v>Lithuania-L5-M-Y55T64</v>
          </cell>
          <cell r="B2590" t="str">
            <v>LTU</v>
          </cell>
          <cell r="C2590" t="str">
            <v>Lithuania</v>
          </cell>
          <cell r="D2590" t="str">
            <v>2014</v>
          </cell>
          <cell r="E2590" t="str">
            <v>FTFY_EARNERS</v>
          </cell>
          <cell r="F2590" t="str">
            <v>L5</v>
          </cell>
          <cell r="G2590" t="str">
            <v>M</v>
          </cell>
          <cell r="H2590" t="str">
            <v>Y55T64</v>
          </cell>
          <cell r="I2590" t="str">
            <v>LIT</v>
          </cell>
          <cell r="J2590" t="e">
            <v>#VALUE!</v>
          </cell>
          <cell r="K2590" t="str">
            <v>Sample Survey</v>
          </cell>
        </row>
        <row r="2591">
          <cell r="A2591" t="str">
            <v>Lithuania-L5-T-Y25T34</v>
          </cell>
          <cell r="B2591" t="str">
            <v>LTU</v>
          </cell>
          <cell r="C2591" t="str">
            <v>Lithuania</v>
          </cell>
          <cell r="D2591" t="str">
            <v>2014</v>
          </cell>
          <cell r="E2591" t="str">
            <v>FTFY_EARNERS</v>
          </cell>
          <cell r="F2591" t="str">
            <v>L5</v>
          </cell>
          <cell r="G2591" t="str">
            <v>T</v>
          </cell>
          <cell r="H2591" t="str">
            <v>Y25T34</v>
          </cell>
          <cell r="I2591" t="str">
            <v>LIT</v>
          </cell>
          <cell r="J2591" t="e">
            <v>#VALUE!</v>
          </cell>
          <cell r="K2591" t="str">
            <v>Sample Survey</v>
          </cell>
        </row>
        <row r="2592">
          <cell r="A2592" t="str">
            <v>Lithuania-L5-T-Y25T64</v>
          </cell>
          <cell r="B2592" t="str">
            <v>LTU</v>
          </cell>
          <cell r="C2592" t="str">
            <v>Lithuania</v>
          </cell>
          <cell r="D2592" t="str">
            <v>2014</v>
          </cell>
          <cell r="E2592" t="str">
            <v>FTFY_EARNERS</v>
          </cell>
          <cell r="F2592" t="str">
            <v>L5</v>
          </cell>
          <cell r="G2592" t="str">
            <v>T</v>
          </cell>
          <cell r="H2592" t="str">
            <v>Y25T64</v>
          </cell>
          <cell r="I2592" t="str">
            <v>LIT</v>
          </cell>
          <cell r="J2592" t="e">
            <v>#VALUE!</v>
          </cell>
          <cell r="K2592" t="str">
            <v>Sample Survey</v>
          </cell>
        </row>
        <row r="2593">
          <cell r="A2593" t="str">
            <v>Lithuania-L5-T-Y35T44</v>
          </cell>
          <cell r="B2593" t="str">
            <v>LTU</v>
          </cell>
          <cell r="C2593" t="str">
            <v>Lithuania</v>
          </cell>
          <cell r="D2593" t="str">
            <v>2014</v>
          </cell>
          <cell r="E2593" t="str">
            <v>FTFY_EARNERS</v>
          </cell>
          <cell r="F2593" t="str">
            <v>L5</v>
          </cell>
          <cell r="G2593" t="str">
            <v>T</v>
          </cell>
          <cell r="H2593" t="str">
            <v>Y35T44</v>
          </cell>
          <cell r="I2593" t="str">
            <v>LIT</v>
          </cell>
          <cell r="J2593" t="e">
            <v>#VALUE!</v>
          </cell>
          <cell r="K2593" t="str">
            <v>Sample Survey</v>
          </cell>
        </row>
        <row r="2594">
          <cell r="A2594" t="str">
            <v>Lithuania-L5-T-Y45T54</v>
          </cell>
          <cell r="B2594" t="str">
            <v>LTU</v>
          </cell>
          <cell r="C2594" t="str">
            <v>Lithuania</v>
          </cell>
          <cell r="D2594" t="str">
            <v>2014</v>
          </cell>
          <cell r="E2594" t="str">
            <v>FTFY_EARNERS</v>
          </cell>
          <cell r="F2594" t="str">
            <v>L5</v>
          </cell>
          <cell r="G2594" t="str">
            <v>T</v>
          </cell>
          <cell r="H2594" t="str">
            <v>Y45T54</v>
          </cell>
          <cell r="I2594" t="str">
            <v>LIT</v>
          </cell>
          <cell r="J2594" t="e">
            <v>#VALUE!</v>
          </cell>
          <cell r="K2594" t="str">
            <v>Sample Survey</v>
          </cell>
        </row>
        <row r="2595">
          <cell r="A2595" t="str">
            <v>Lithuania-L5-T-Y55T64</v>
          </cell>
          <cell r="B2595" t="str">
            <v>LTU</v>
          </cell>
          <cell r="C2595" t="str">
            <v>Lithuania</v>
          </cell>
          <cell r="D2595" t="str">
            <v>2014</v>
          </cell>
          <cell r="E2595" t="str">
            <v>FTFY_EARNERS</v>
          </cell>
          <cell r="F2595" t="str">
            <v>L5</v>
          </cell>
          <cell r="G2595" t="str">
            <v>T</v>
          </cell>
          <cell r="H2595" t="str">
            <v>Y55T64</v>
          </cell>
          <cell r="I2595" t="str">
            <v>LIT</v>
          </cell>
          <cell r="J2595" t="e">
            <v>#VALUE!</v>
          </cell>
          <cell r="K2595" t="str">
            <v>Sample Survey</v>
          </cell>
        </row>
        <row r="2596">
          <cell r="A2596" t="str">
            <v>Lithuania-L5T8-F-Y25T34</v>
          </cell>
          <cell r="B2596" t="str">
            <v>LTU</v>
          </cell>
          <cell r="C2596" t="str">
            <v>Lithuania</v>
          </cell>
          <cell r="D2596" t="str">
            <v>2014</v>
          </cell>
          <cell r="E2596" t="str">
            <v>FTFY_EARNERS</v>
          </cell>
          <cell r="F2596" t="str">
            <v>L5T8</v>
          </cell>
          <cell r="G2596" t="str">
            <v>F</v>
          </cell>
          <cell r="H2596" t="str">
            <v>Y25T34</v>
          </cell>
          <cell r="I2596" t="str">
            <v>LIT</v>
          </cell>
          <cell r="J2596">
            <v>9439.1909578124996</v>
          </cell>
          <cell r="K2596" t="str">
            <v>Sample Survey</v>
          </cell>
        </row>
        <row r="2597">
          <cell r="A2597" t="str">
            <v>Lithuania-L5T8-F-Y25T64</v>
          </cell>
          <cell r="B2597" t="str">
            <v>LTU</v>
          </cell>
          <cell r="C2597" t="str">
            <v>Lithuania</v>
          </cell>
          <cell r="D2597" t="str">
            <v>2014</v>
          </cell>
          <cell r="E2597" t="str">
            <v>FTFY_EARNERS</v>
          </cell>
          <cell r="F2597" t="str">
            <v>L5T8</v>
          </cell>
          <cell r="G2597" t="str">
            <v>F</v>
          </cell>
          <cell r="H2597" t="str">
            <v>Y25T64</v>
          </cell>
          <cell r="I2597" t="str">
            <v>LIT</v>
          </cell>
          <cell r="J2597">
            <v>9788.2249169531242</v>
          </cell>
          <cell r="K2597" t="str">
            <v>Sample Survey</v>
          </cell>
        </row>
        <row r="2598">
          <cell r="A2598" t="str">
            <v>Lithuania-L5T8-F-Y35T44</v>
          </cell>
          <cell r="B2598" t="str">
            <v>LTU</v>
          </cell>
          <cell r="C2598" t="str">
            <v>Lithuania</v>
          </cell>
          <cell r="D2598" t="str">
            <v>2014</v>
          </cell>
          <cell r="E2598" t="str">
            <v>FTFY_EARNERS</v>
          </cell>
          <cell r="F2598" t="str">
            <v>L5T8</v>
          </cell>
          <cell r="G2598" t="str">
            <v>F</v>
          </cell>
          <cell r="H2598" t="str">
            <v>Y35T44</v>
          </cell>
          <cell r="I2598" t="str">
            <v>LIT</v>
          </cell>
          <cell r="J2598">
            <v>9835.5133012499991</v>
          </cell>
          <cell r="K2598" t="str">
            <v>Sample Survey</v>
          </cell>
        </row>
        <row r="2599">
          <cell r="A2599" t="str">
            <v>Lithuania-L5T8-F-Y45T54</v>
          </cell>
          <cell r="B2599" t="str">
            <v>LTU</v>
          </cell>
          <cell r="C2599" t="str">
            <v>Lithuania</v>
          </cell>
          <cell r="D2599" t="str">
            <v>2014</v>
          </cell>
          <cell r="E2599" t="str">
            <v>FTFY_EARNERS</v>
          </cell>
          <cell r="F2599" t="str">
            <v>L5T8</v>
          </cell>
          <cell r="G2599" t="str">
            <v>F</v>
          </cell>
          <cell r="H2599" t="str">
            <v>Y45T54</v>
          </cell>
          <cell r="I2599" t="str">
            <v>LIT</v>
          </cell>
          <cell r="J2599">
            <v>9777.6187157812492</v>
          </cell>
          <cell r="K2599" t="str">
            <v>Sample Survey</v>
          </cell>
        </row>
        <row r="2600">
          <cell r="A2600" t="str">
            <v>Lithuania-L5T8-F-Y55T64</v>
          </cell>
          <cell r="B2600" t="str">
            <v>LTU</v>
          </cell>
          <cell r="C2600" t="str">
            <v>Lithuania</v>
          </cell>
          <cell r="D2600" t="str">
            <v>2014</v>
          </cell>
          <cell r="E2600" t="str">
            <v>FTFY_EARNERS</v>
          </cell>
          <cell r="F2600" t="str">
            <v>L5T8</v>
          </cell>
          <cell r="G2600" t="str">
            <v>F</v>
          </cell>
          <cell r="H2600" t="str">
            <v>Y55T64</v>
          </cell>
          <cell r="I2600" t="str">
            <v>LIT</v>
          </cell>
          <cell r="J2600">
            <v>10243.7824696875</v>
          </cell>
          <cell r="K2600" t="str">
            <v>Sample Survey</v>
          </cell>
        </row>
        <row r="2601">
          <cell r="A2601" t="str">
            <v>Lithuania-L5T8-M-Y25T34</v>
          </cell>
          <cell r="B2601" t="str">
            <v>LTU</v>
          </cell>
          <cell r="C2601" t="str">
            <v>Lithuania</v>
          </cell>
          <cell r="D2601" t="str">
            <v>2014</v>
          </cell>
          <cell r="E2601" t="str">
            <v>FTFY_EARNERS</v>
          </cell>
          <cell r="F2601" t="str">
            <v>L5T8</v>
          </cell>
          <cell r="G2601" t="str">
            <v>M</v>
          </cell>
          <cell r="H2601" t="str">
            <v>Y25T34</v>
          </cell>
          <cell r="I2601" t="str">
            <v>LIT</v>
          </cell>
          <cell r="J2601">
            <v>12095.077631484375</v>
          </cell>
          <cell r="K2601" t="str">
            <v>Sample Survey</v>
          </cell>
        </row>
        <row r="2602">
          <cell r="A2602" t="str">
            <v>Lithuania-L5T8-M-Y25T64</v>
          </cell>
          <cell r="B2602" t="str">
            <v>LTU</v>
          </cell>
          <cell r="C2602" t="str">
            <v>Lithuania</v>
          </cell>
          <cell r="D2602" t="str">
            <v>2014</v>
          </cell>
          <cell r="E2602" t="str">
            <v>FTFY_EARNERS</v>
          </cell>
          <cell r="F2602" t="str">
            <v>L5T8</v>
          </cell>
          <cell r="G2602" t="str">
            <v>M</v>
          </cell>
          <cell r="H2602" t="str">
            <v>Y25T64</v>
          </cell>
          <cell r="I2602" t="str">
            <v>LIT</v>
          </cell>
          <cell r="J2602">
            <v>12971.128353046874</v>
          </cell>
          <cell r="K2602" t="str">
            <v>Sample Survey</v>
          </cell>
        </row>
        <row r="2603">
          <cell r="A2603" t="str">
            <v>Lithuania-L5T8-M-Y35T44</v>
          </cell>
          <cell r="B2603" t="str">
            <v>LTU</v>
          </cell>
          <cell r="C2603" t="str">
            <v>Lithuania</v>
          </cell>
          <cell r="D2603" t="str">
            <v>2014</v>
          </cell>
          <cell r="E2603" t="str">
            <v>FTFY_EARNERS</v>
          </cell>
          <cell r="F2603" t="str">
            <v>L5T8</v>
          </cell>
          <cell r="G2603" t="str">
            <v>M</v>
          </cell>
          <cell r="H2603" t="str">
            <v>Y35T44</v>
          </cell>
          <cell r="I2603" t="str">
            <v>LIT</v>
          </cell>
          <cell r="J2603">
            <v>14063.296686328124</v>
          </cell>
          <cell r="K2603" t="str">
            <v>Sample Survey</v>
          </cell>
        </row>
        <row r="2604">
          <cell r="A2604" t="str">
            <v>Lithuania-L5T8-M-Y45T54</v>
          </cell>
          <cell r="B2604" t="str">
            <v>LTU</v>
          </cell>
          <cell r="C2604" t="str">
            <v>Lithuania</v>
          </cell>
          <cell r="D2604" t="str">
            <v>2014</v>
          </cell>
          <cell r="E2604" t="str">
            <v>FTFY_EARNERS</v>
          </cell>
          <cell r="F2604" t="str">
            <v>L5T8</v>
          </cell>
          <cell r="G2604" t="str">
            <v>M</v>
          </cell>
          <cell r="H2604" t="str">
            <v>Y45T54</v>
          </cell>
          <cell r="I2604" t="str">
            <v>LIT</v>
          </cell>
          <cell r="J2604">
            <v>13153.479214218749</v>
          </cell>
          <cell r="K2604" t="str">
            <v>Sample Survey</v>
          </cell>
        </row>
        <row r="2605">
          <cell r="A2605" t="str">
            <v>Lithuania-L5T8-M-Y55T64</v>
          </cell>
          <cell r="B2605" t="str">
            <v>LTU</v>
          </cell>
          <cell r="C2605" t="str">
            <v>Lithuania</v>
          </cell>
          <cell r="D2605" t="str">
            <v>2014</v>
          </cell>
          <cell r="E2605" t="str">
            <v>FTFY_EARNERS</v>
          </cell>
          <cell r="F2605" t="str">
            <v>L5T8</v>
          </cell>
          <cell r="G2605" t="str">
            <v>M</v>
          </cell>
          <cell r="H2605" t="str">
            <v>Y55T64</v>
          </cell>
          <cell r="I2605" t="str">
            <v>LIT</v>
          </cell>
          <cell r="J2605">
            <v>12733.737247265624</v>
          </cell>
          <cell r="K2605" t="str">
            <v>Sample Survey</v>
          </cell>
        </row>
        <row r="2606">
          <cell r="A2606" t="str">
            <v>Lithuania-L5T8-T-Y25T34</v>
          </cell>
          <cell r="B2606" t="str">
            <v>LTU</v>
          </cell>
          <cell r="C2606" t="str">
            <v>Lithuania</v>
          </cell>
          <cell r="D2606" t="str">
            <v>2014</v>
          </cell>
          <cell r="E2606" t="str">
            <v>FTFY_EARNERS</v>
          </cell>
          <cell r="F2606" t="str">
            <v>L5T8</v>
          </cell>
          <cell r="G2606" t="str">
            <v>T</v>
          </cell>
          <cell r="H2606" t="str">
            <v>Y25T34</v>
          </cell>
          <cell r="I2606" t="str">
            <v>LIT</v>
          </cell>
          <cell r="J2606">
            <v>10742.867872031249</v>
          </cell>
          <cell r="K2606" t="str">
            <v>Sample Survey</v>
          </cell>
        </row>
        <row r="2607">
          <cell r="A2607" t="str">
            <v>Lithuania-L5T8-T-Y25T64</v>
          </cell>
          <cell r="B2607" t="str">
            <v>LTU</v>
          </cell>
          <cell r="C2607" t="str">
            <v>Lithuania</v>
          </cell>
          <cell r="D2607" t="str">
            <v>2014</v>
          </cell>
          <cell r="E2607" t="str">
            <v>FTFY_EARNERS</v>
          </cell>
          <cell r="F2607" t="str">
            <v>L5T8</v>
          </cell>
          <cell r="G2607" t="str">
            <v>T</v>
          </cell>
          <cell r="H2607" t="str">
            <v>Y25T64</v>
          </cell>
          <cell r="I2607" t="str">
            <v>LIT</v>
          </cell>
          <cell r="J2607">
            <v>11110.520098125</v>
          </cell>
          <cell r="K2607" t="str">
            <v>Sample Survey</v>
          </cell>
        </row>
        <row r="2608">
          <cell r="A2608" t="str">
            <v>Lithuania-L5T8-T-Y35T44</v>
          </cell>
          <cell r="B2608" t="str">
            <v>LTU</v>
          </cell>
          <cell r="C2608" t="str">
            <v>Lithuania</v>
          </cell>
          <cell r="D2608" t="str">
            <v>2014</v>
          </cell>
          <cell r="E2608" t="str">
            <v>FTFY_EARNERS</v>
          </cell>
          <cell r="F2608" t="str">
            <v>L5T8</v>
          </cell>
          <cell r="G2608" t="str">
            <v>T</v>
          </cell>
          <cell r="H2608" t="str">
            <v>Y35T44</v>
          </cell>
          <cell r="I2608" t="str">
            <v>LIT</v>
          </cell>
          <cell r="J2608">
            <v>11517.229165078124</v>
          </cell>
          <cell r="K2608" t="str">
            <v>Sample Survey</v>
          </cell>
        </row>
        <row r="2609">
          <cell r="A2609" t="str">
            <v>Lithuania-L5T8-T-Y45T54</v>
          </cell>
          <cell r="B2609" t="str">
            <v>LTU</v>
          </cell>
          <cell r="C2609" t="str">
            <v>Lithuania</v>
          </cell>
          <cell r="D2609" t="str">
            <v>2014</v>
          </cell>
          <cell r="E2609" t="str">
            <v>FTFY_EARNERS</v>
          </cell>
          <cell r="F2609" t="str">
            <v>L5T8</v>
          </cell>
          <cell r="G2609" t="str">
            <v>T</v>
          </cell>
          <cell r="H2609" t="str">
            <v>Y45T54</v>
          </cell>
          <cell r="I2609" t="str">
            <v>LIT</v>
          </cell>
          <cell r="J2609">
            <v>10939.188372890625</v>
          </cell>
          <cell r="K2609" t="str">
            <v>Sample Survey</v>
          </cell>
        </row>
        <row r="2610">
          <cell r="A2610" t="str">
            <v>Lithuania-L5T8-T-Y55T64</v>
          </cell>
          <cell r="B2610" t="str">
            <v>LTU</v>
          </cell>
          <cell r="C2610" t="str">
            <v>Lithuania</v>
          </cell>
          <cell r="D2610" t="str">
            <v>2014</v>
          </cell>
          <cell r="E2610" t="str">
            <v>FTFY_EARNERS</v>
          </cell>
          <cell r="F2610" t="str">
            <v>L5T8</v>
          </cell>
          <cell r="G2610" t="str">
            <v>T</v>
          </cell>
          <cell r="H2610" t="str">
            <v>Y55T64</v>
          </cell>
          <cell r="I2610" t="str">
            <v>LIT</v>
          </cell>
          <cell r="J2610">
            <v>11266.9737271875</v>
          </cell>
          <cell r="K2610" t="str">
            <v>Sample Survey</v>
          </cell>
        </row>
        <row r="2611">
          <cell r="A2611" t="str">
            <v>Lithuania-L6-F-Y25T34</v>
          </cell>
          <cell r="B2611" t="str">
            <v>LTU</v>
          </cell>
          <cell r="C2611" t="str">
            <v>Lithuania</v>
          </cell>
          <cell r="D2611" t="str">
            <v>2014</v>
          </cell>
          <cell r="E2611" t="str">
            <v>FTFY_EARNERS</v>
          </cell>
          <cell r="F2611" t="str">
            <v>L6</v>
          </cell>
          <cell r="G2611" t="str">
            <v>F</v>
          </cell>
          <cell r="H2611" t="str">
            <v>Y25T34</v>
          </cell>
          <cell r="I2611" t="str">
            <v>LIT</v>
          </cell>
          <cell r="J2611">
            <v>8351.2062759375003</v>
          </cell>
          <cell r="K2611" t="str">
            <v>Sample Survey</v>
          </cell>
        </row>
        <row r="2612">
          <cell r="A2612" t="str">
            <v>Lithuania-L6-F-Y25T64</v>
          </cell>
          <cell r="B2612" t="str">
            <v>LTU</v>
          </cell>
          <cell r="C2612" t="str">
            <v>Lithuania</v>
          </cell>
          <cell r="D2612" t="str">
            <v>2014</v>
          </cell>
          <cell r="E2612" t="str">
            <v>FTFY_EARNERS</v>
          </cell>
          <cell r="F2612" t="str">
            <v>L6</v>
          </cell>
          <cell r="G2612" t="str">
            <v>F</v>
          </cell>
          <cell r="H2612" t="str">
            <v>Y25T64</v>
          </cell>
          <cell r="I2612" t="str">
            <v>LIT</v>
          </cell>
          <cell r="J2612">
            <v>8267.1949807031251</v>
          </cell>
          <cell r="K2612" t="str">
            <v>Sample Survey</v>
          </cell>
        </row>
        <row r="2613">
          <cell r="A2613" t="str">
            <v>Lithuania-L6-F-Y35T44</v>
          </cell>
          <cell r="B2613" t="str">
            <v>LTU</v>
          </cell>
          <cell r="C2613" t="str">
            <v>Lithuania</v>
          </cell>
          <cell r="D2613" t="str">
            <v>2014</v>
          </cell>
          <cell r="E2613" t="str">
            <v>FTFY_EARNERS</v>
          </cell>
          <cell r="F2613" t="str">
            <v>L6</v>
          </cell>
          <cell r="G2613" t="str">
            <v>F</v>
          </cell>
          <cell r="H2613" t="str">
            <v>Y35T44</v>
          </cell>
          <cell r="I2613" t="str">
            <v>LIT</v>
          </cell>
          <cell r="J2613">
            <v>8346.7776919921871</v>
          </cell>
          <cell r="K2613" t="str">
            <v>Sample Survey</v>
          </cell>
        </row>
        <row r="2614">
          <cell r="A2614" t="str">
            <v>Lithuania-L6-F-Y45T54</v>
          </cell>
          <cell r="B2614" t="str">
            <v>LTU</v>
          </cell>
          <cell r="C2614" t="str">
            <v>Lithuania</v>
          </cell>
          <cell r="D2614" t="str">
            <v>2014</v>
          </cell>
          <cell r="E2614" t="str">
            <v>FTFY_EARNERS</v>
          </cell>
          <cell r="F2614" t="str">
            <v>L6</v>
          </cell>
          <cell r="G2614" t="str">
            <v>F</v>
          </cell>
          <cell r="H2614" t="str">
            <v>Y45T54</v>
          </cell>
          <cell r="I2614" t="str">
            <v>LIT</v>
          </cell>
          <cell r="J2614">
            <v>8161.0402000781251</v>
          </cell>
          <cell r="K2614" t="str">
            <v>Sample Survey</v>
          </cell>
        </row>
        <row r="2615">
          <cell r="A2615" t="str">
            <v>Lithuania-L6-F-Y55T64</v>
          </cell>
          <cell r="B2615" t="str">
            <v>LTU</v>
          </cell>
          <cell r="C2615" t="str">
            <v>Lithuania</v>
          </cell>
          <cell r="D2615" t="str">
            <v>2014</v>
          </cell>
          <cell r="E2615" t="str">
            <v>FTFY_EARNERS</v>
          </cell>
          <cell r="F2615" t="str">
            <v>L6</v>
          </cell>
          <cell r="G2615" t="str">
            <v>F</v>
          </cell>
          <cell r="H2615" t="str">
            <v>Y55T64</v>
          </cell>
          <cell r="I2615" t="str">
            <v>LIT</v>
          </cell>
          <cell r="J2615">
            <v>7897.2795326953119</v>
          </cell>
          <cell r="K2615" t="str">
            <v>Sample Survey</v>
          </cell>
        </row>
        <row r="2616">
          <cell r="A2616" t="str">
            <v>Lithuania-L6-M-Y25T34</v>
          </cell>
          <cell r="B2616" t="str">
            <v>LTU</v>
          </cell>
          <cell r="C2616" t="str">
            <v>Lithuania</v>
          </cell>
          <cell r="D2616" t="str">
            <v>2014</v>
          </cell>
          <cell r="E2616" t="str">
            <v>FTFY_EARNERS</v>
          </cell>
          <cell r="F2616" t="str">
            <v>L6</v>
          </cell>
          <cell r="G2616" t="str">
            <v>M</v>
          </cell>
          <cell r="H2616" t="str">
            <v>Y25T34</v>
          </cell>
          <cell r="I2616" t="str">
            <v>LIT</v>
          </cell>
          <cell r="J2616">
            <v>11463.746759296875</v>
          </cell>
          <cell r="K2616" t="str">
            <v>Sample Survey</v>
          </cell>
        </row>
        <row r="2617">
          <cell r="A2617" t="str">
            <v>Lithuania-L6-M-Y25T64</v>
          </cell>
          <cell r="B2617" t="str">
            <v>LTU</v>
          </cell>
          <cell r="C2617" t="str">
            <v>Lithuania</v>
          </cell>
          <cell r="D2617" t="str">
            <v>2014</v>
          </cell>
          <cell r="E2617" t="str">
            <v>FTFY_EARNERS</v>
          </cell>
          <cell r="F2617" t="str">
            <v>L6</v>
          </cell>
          <cell r="G2617" t="str">
            <v>M</v>
          </cell>
          <cell r="H2617" t="str">
            <v>Y25T64</v>
          </cell>
          <cell r="I2617" t="str">
            <v>LIT</v>
          </cell>
          <cell r="J2617">
            <v>11195.198876953125</v>
          </cell>
          <cell r="K2617" t="str">
            <v>Sample Survey</v>
          </cell>
        </row>
        <row r="2618">
          <cell r="A2618" t="str">
            <v>Lithuania-L6-M-Y35T44</v>
          </cell>
          <cell r="B2618" t="str">
            <v>LTU</v>
          </cell>
          <cell r="C2618" t="str">
            <v>Lithuania</v>
          </cell>
          <cell r="D2618" t="str">
            <v>2014</v>
          </cell>
          <cell r="E2618" t="str">
            <v>FTFY_EARNERS</v>
          </cell>
          <cell r="F2618" t="str">
            <v>L6</v>
          </cell>
          <cell r="G2618" t="str">
            <v>M</v>
          </cell>
          <cell r="H2618" t="str">
            <v>Y35T44</v>
          </cell>
          <cell r="I2618" t="str">
            <v>LIT</v>
          </cell>
          <cell r="J2618">
            <v>12112.683359765624</v>
          </cell>
          <cell r="K2618" t="str">
            <v>Sample Survey</v>
          </cell>
        </row>
        <row r="2619">
          <cell r="A2619" t="str">
            <v>Lithuania-L6-M-Y45T54</v>
          </cell>
          <cell r="B2619" t="str">
            <v>LTU</v>
          </cell>
          <cell r="C2619" t="str">
            <v>Lithuania</v>
          </cell>
          <cell r="D2619" t="str">
            <v>2014</v>
          </cell>
          <cell r="E2619" t="str">
            <v>FTFY_EARNERS</v>
          </cell>
          <cell r="F2619" t="str">
            <v>L6</v>
          </cell>
          <cell r="G2619" t="str">
            <v>M</v>
          </cell>
          <cell r="H2619" t="str">
            <v>Y45T54</v>
          </cell>
          <cell r="I2619" t="str">
            <v>LIT</v>
          </cell>
          <cell r="J2619">
            <v>9817.3577475000002</v>
          </cell>
          <cell r="K2619" t="str">
            <v>Sample Survey</v>
          </cell>
        </row>
        <row r="2620">
          <cell r="A2620" t="str">
            <v>Lithuania-L6-M-Y55T64</v>
          </cell>
          <cell r="B2620" t="str">
            <v>LTU</v>
          </cell>
          <cell r="C2620" t="str">
            <v>Lithuania</v>
          </cell>
          <cell r="D2620" t="str">
            <v>2014</v>
          </cell>
          <cell r="E2620" t="str">
            <v>FTFY_EARNERS</v>
          </cell>
          <cell r="F2620" t="str">
            <v>L6</v>
          </cell>
          <cell r="G2620" t="str">
            <v>M</v>
          </cell>
          <cell r="H2620" t="str">
            <v>Y55T64</v>
          </cell>
          <cell r="I2620" t="str">
            <v>LIT</v>
          </cell>
          <cell r="J2620">
            <v>9050.734738828125</v>
          </cell>
          <cell r="K2620" t="str">
            <v>Sample Survey</v>
          </cell>
        </row>
        <row r="2621">
          <cell r="A2621" t="str">
            <v>Lithuania-L6-T-Y25T34</v>
          </cell>
          <cell r="B2621" t="str">
            <v>LTU</v>
          </cell>
          <cell r="C2621" t="str">
            <v>Lithuania</v>
          </cell>
          <cell r="D2621" t="str">
            <v>2014</v>
          </cell>
          <cell r="E2621" t="str">
            <v>FTFY_EARNERS</v>
          </cell>
          <cell r="F2621" t="str">
            <v>L6</v>
          </cell>
          <cell r="G2621" t="str">
            <v>T</v>
          </cell>
          <cell r="H2621" t="str">
            <v>Y25T34</v>
          </cell>
          <cell r="I2621" t="str">
            <v>LIT</v>
          </cell>
          <cell r="J2621">
            <v>9952.1713321874995</v>
          </cell>
          <cell r="K2621" t="str">
            <v>Sample Survey</v>
          </cell>
        </row>
        <row r="2622">
          <cell r="A2622" t="str">
            <v>Lithuania-L6-T-Y25T64</v>
          </cell>
          <cell r="B2622" t="str">
            <v>LTU</v>
          </cell>
          <cell r="C2622" t="str">
            <v>Lithuania</v>
          </cell>
          <cell r="D2622" t="str">
            <v>2014</v>
          </cell>
          <cell r="E2622" t="str">
            <v>FTFY_EARNERS</v>
          </cell>
          <cell r="F2622" t="str">
            <v>L6</v>
          </cell>
          <cell r="G2622" t="str">
            <v>T</v>
          </cell>
          <cell r="H2622" t="str">
            <v>Y25T64</v>
          </cell>
          <cell r="I2622" t="str">
            <v>LIT</v>
          </cell>
          <cell r="J2622">
            <v>9580.2902015625004</v>
          </cell>
          <cell r="K2622" t="str">
            <v>Sample Survey</v>
          </cell>
        </row>
        <row r="2623">
          <cell r="A2623" t="str">
            <v>Lithuania-L6-T-Y35T44</v>
          </cell>
          <cell r="B2623" t="str">
            <v>LTU</v>
          </cell>
          <cell r="C2623" t="str">
            <v>Lithuania</v>
          </cell>
          <cell r="D2623" t="str">
            <v>2014</v>
          </cell>
          <cell r="E2623" t="str">
            <v>FTFY_EARNERS</v>
          </cell>
          <cell r="F2623" t="str">
            <v>L6</v>
          </cell>
          <cell r="G2623" t="str">
            <v>T</v>
          </cell>
          <cell r="H2623" t="str">
            <v>Y35T44</v>
          </cell>
          <cell r="I2623" t="str">
            <v>LIT</v>
          </cell>
          <cell r="J2623">
            <v>9883.5506247656249</v>
          </cell>
          <cell r="K2623" t="str">
            <v>Sample Survey</v>
          </cell>
        </row>
        <row r="2624">
          <cell r="A2624" t="str">
            <v>Lithuania-L6-T-Y45T54</v>
          </cell>
          <cell r="B2624" t="str">
            <v>LTU</v>
          </cell>
          <cell r="C2624" t="str">
            <v>Lithuania</v>
          </cell>
          <cell r="D2624" t="str">
            <v>2014</v>
          </cell>
          <cell r="E2624" t="str">
            <v>FTFY_EARNERS</v>
          </cell>
          <cell r="F2624" t="str">
            <v>L6</v>
          </cell>
          <cell r="G2624" t="str">
            <v>T</v>
          </cell>
          <cell r="H2624" t="str">
            <v>Y45T54</v>
          </cell>
          <cell r="I2624" t="str">
            <v>LIT</v>
          </cell>
          <cell r="J2624">
            <v>8792.2058983593743</v>
          </cell>
          <cell r="K2624" t="str">
            <v>Sample Survey</v>
          </cell>
        </row>
        <row r="2625">
          <cell r="A2625" t="str">
            <v>Lithuania-L6-T-Y55T64</v>
          </cell>
          <cell r="B2625" t="str">
            <v>LTU</v>
          </cell>
          <cell r="C2625" t="str">
            <v>Lithuania</v>
          </cell>
          <cell r="D2625" t="str">
            <v>2014</v>
          </cell>
          <cell r="E2625" t="str">
            <v>FTFY_EARNERS</v>
          </cell>
          <cell r="F2625" t="str">
            <v>L6</v>
          </cell>
          <cell r="G2625" t="str">
            <v>T</v>
          </cell>
          <cell r="H2625" t="str">
            <v>Y55T64</v>
          </cell>
          <cell r="I2625" t="str">
            <v>LIT</v>
          </cell>
          <cell r="J2625">
            <v>8418.3324989062494</v>
          </cell>
          <cell r="K2625" t="str">
            <v>Sample Survey</v>
          </cell>
        </row>
        <row r="2626">
          <cell r="A2626" t="str">
            <v>Lithuania-L6T8-F-Y25T34</v>
          </cell>
          <cell r="B2626" t="str">
            <v>LTU</v>
          </cell>
          <cell r="C2626" t="str">
            <v>Lithuania</v>
          </cell>
          <cell r="D2626" t="str">
            <v>2014</v>
          </cell>
          <cell r="E2626" t="str">
            <v>FTFY_EARNERS</v>
          </cell>
          <cell r="F2626" t="str">
            <v>L6T8</v>
          </cell>
          <cell r="G2626" t="str">
            <v>F</v>
          </cell>
          <cell r="H2626" t="str">
            <v>Y25T34</v>
          </cell>
          <cell r="I2626" t="str">
            <v>LIT</v>
          </cell>
          <cell r="J2626">
            <v>9439.1909578124996</v>
          </cell>
          <cell r="K2626" t="str">
            <v>Sample Survey</v>
          </cell>
        </row>
        <row r="2627">
          <cell r="A2627" t="str">
            <v>Lithuania-L6T8-F-Y25T64</v>
          </cell>
          <cell r="B2627" t="str">
            <v>LTU</v>
          </cell>
          <cell r="C2627" t="str">
            <v>Lithuania</v>
          </cell>
          <cell r="D2627" t="str">
            <v>2014</v>
          </cell>
          <cell r="E2627" t="str">
            <v>FTFY_EARNERS</v>
          </cell>
          <cell r="F2627" t="str">
            <v>L6T8</v>
          </cell>
          <cell r="G2627" t="str">
            <v>F</v>
          </cell>
          <cell r="H2627" t="str">
            <v>Y25T64</v>
          </cell>
          <cell r="I2627" t="str">
            <v>LIT</v>
          </cell>
          <cell r="J2627">
            <v>9788.2249169531242</v>
          </cell>
          <cell r="K2627" t="str">
            <v>Sample Survey</v>
          </cell>
        </row>
        <row r="2628">
          <cell r="A2628" t="str">
            <v>Lithuania-L6T8-F-Y35T44</v>
          </cell>
          <cell r="B2628" t="str">
            <v>LTU</v>
          </cell>
          <cell r="C2628" t="str">
            <v>Lithuania</v>
          </cell>
          <cell r="D2628" t="str">
            <v>2014</v>
          </cell>
          <cell r="E2628" t="str">
            <v>FTFY_EARNERS</v>
          </cell>
          <cell r="F2628" t="str">
            <v>L6T8</v>
          </cell>
          <cell r="G2628" t="str">
            <v>F</v>
          </cell>
          <cell r="H2628" t="str">
            <v>Y35T44</v>
          </cell>
          <cell r="I2628" t="str">
            <v>LIT</v>
          </cell>
          <cell r="J2628">
            <v>9835.5133012499991</v>
          </cell>
          <cell r="K2628" t="str">
            <v>Sample Survey</v>
          </cell>
        </row>
        <row r="2629">
          <cell r="A2629" t="str">
            <v>Lithuania-L6T8-F-Y45T54</v>
          </cell>
          <cell r="B2629" t="str">
            <v>LTU</v>
          </cell>
          <cell r="C2629" t="str">
            <v>Lithuania</v>
          </cell>
          <cell r="D2629" t="str">
            <v>2014</v>
          </cell>
          <cell r="E2629" t="str">
            <v>FTFY_EARNERS</v>
          </cell>
          <cell r="F2629" t="str">
            <v>L6T8</v>
          </cell>
          <cell r="G2629" t="str">
            <v>F</v>
          </cell>
          <cell r="H2629" t="str">
            <v>Y45T54</v>
          </cell>
          <cell r="I2629" t="str">
            <v>LIT</v>
          </cell>
          <cell r="J2629">
            <v>9777.6187157812492</v>
          </cell>
          <cell r="K2629" t="str">
            <v>Sample Survey</v>
          </cell>
        </row>
        <row r="2630">
          <cell r="A2630" t="str">
            <v>Lithuania-L6T8-F-Y55T64</v>
          </cell>
          <cell r="B2630" t="str">
            <v>LTU</v>
          </cell>
          <cell r="C2630" t="str">
            <v>Lithuania</v>
          </cell>
          <cell r="D2630" t="str">
            <v>2014</v>
          </cell>
          <cell r="E2630" t="str">
            <v>FTFY_EARNERS</v>
          </cell>
          <cell r="F2630" t="str">
            <v>L6T8</v>
          </cell>
          <cell r="G2630" t="str">
            <v>F</v>
          </cell>
          <cell r="H2630" t="str">
            <v>Y55T64</v>
          </cell>
          <cell r="I2630" t="str">
            <v>LIT</v>
          </cell>
          <cell r="J2630">
            <v>10243.7824696875</v>
          </cell>
          <cell r="K2630" t="str">
            <v>Sample Survey</v>
          </cell>
        </row>
        <row r="2631">
          <cell r="A2631" t="str">
            <v>Lithuania-L6T8-M-Y25T34</v>
          </cell>
          <cell r="B2631" t="str">
            <v>LTU</v>
          </cell>
          <cell r="C2631" t="str">
            <v>Lithuania</v>
          </cell>
          <cell r="D2631" t="str">
            <v>2014</v>
          </cell>
          <cell r="E2631" t="str">
            <v>FTFY_EARNERS</v>
          </cell>
          <cell r="F2631" t="str">
            <v>L6T8</v>
          </cell>
          <cell r="G2631" t="str">
            <v>M</v>
          </cell>
          <cell r="H2631" t="str">
            <v>Y25T34</v>
          </cell>
          <cell r="I2631" t="str">
            <v>LIT</v>
          </cell>
          <cell r="J2631">
            <v>12095.077631484375</v>
          </cell>
          <cell r="K2631" t="str">
            <v>Sample Survey</v>
          </cell>
        </row>
        <row r="2632">
          <cell r="A2632" t="str">
            <v>Lithuania-L6T8-M-Y25T64</v>
          </cell>
          <cell r="B2632" t="str">
            <v>LTU</v>
          </cell>
          <cell r="C2632" t="str">
            <v>Lithuania</v>
          </cell>
          <cell r="D2632" t="str">
            <v>2014</v>
          </cell>
          <cell r="E2632" t="str">
            <v>FTFY_EARNERS</v>
          </cell>
          <cell r="F2632" t="str">
            <v>L6T8</v>
          </cell>
          <cell r="G2632" t="str">
            <v>M</v>
          </cell>
          <cell r="H2632" t="str">
            <v>Y25T64</v>
          </cell>
          <cell r="I2632" t="str">
            <v>LIT</v>
          </cell>
          <cell r="J2632">
            <v>12971.128353046874</v>
          </cell>
          <cell r="K2632" t="str">
            <v>Sample Survey</v>
          </cell>
        </row>
        <row r="2633">
          <cell r="A2633" t="str">
            <v>Lithuania-L6T8-M-Y35T44</v>
          </cell>
          <cell r="B2633" t="str">
            <v>LTU</v>
          </cell>
          <cell r="C2633" t="str">
            <v>Lithuania</v>
          </cell>
          <cell r="D2633" t="str">
            <v>2014</v>
          </cell>
          <cell r="E2633" t="str">
            <v>FTFY_EARNERS</v>
          </cell>
          <cell r="F2633" t="str">
            <v>L6T8</v>
          </cell>
          <cell r="G2633" t="str">
            <v>M</v>
          </cell>
          <cell r="H2633" t="str">
            <v>Y35T44</v>
          </cell>
          <cell r="I2633" t="str">
            <v>LIT</v>
          </cell>
          <cell r="J2633">
            <v>14063.296686328124</v>
          </cell>
          <cell r="K2633" t="str">
            <v>Sample Survey</v>
          </cell>
        </row>
        <row r="2634">
          <cell r="A2634" t="str">
            <v>Lithuania-L6T8-M-Y45T54</v>
          </cell>
          <cell r="B2634" t="str">
            <v>LTU</v>
          </cell>
          <cell r="C2634" t="str">
            <v>Lithuania</v>
          </cell>
          <cell r="D2634" t="str">
            <v>2014</v>
          </cell>
          <cell r="E2634" t="str">
            <v>FTFY_EARNERS</v>
          </cell>
          <cell r="F2634" t="str">
            <v>L6T8</v>
          </cell>
          <cell r="G2634" t="str">
            <v>M</v>
          </cell>
          <cell r="H2634" t="str">
            <v>Y45T54</v>
          </cell>
          <cell r="I2634" t="str">
            <v>LIT</v>
          </cell>
          <cell r="J2634">
            <v>13153.479214218749</v>
          </cell>
          <cell r="K2634" t="str">
            <v>Sample Survey</v>
          </cell>
        </row>
        <row r="2635">
          <cell r="A2635" t="str">
            <v>Lithuania-L6T8-M-Y55T64</v>
          </cell>
          <cell r="B2635" t="str">
            <v>LTU</v>
          </cell>
          <cell r="C2635" t="str">
            <v>Lithuania</v>
          </cell>
          <cell r="D2635" t="str">
            <v>2014</v>
          </cell>
          <cell r="E2635" t="str">
            <v>FTFY_EARNERS</v>
          </cell>
          <cell r="F2635" t="str">
            <v>L6T8</v>
          </cell>
          <cell r="G2635" t="str">
            <v>M</v>
          </cell>
          <cell r="H2635" t="str">
            <v>Y55T64</v>
          </cell>
          <cell r="I2635" t="str">
            <v>LIT</v>
          </cell>
          <cell r="J2635">
            <v>12733.737247265624</v>
          </cell>
          <cell r="K2635" t="str">
            <v>Sample Survey</v>
          </cell>
        </row>
        <row r="2636">
          <cell r="A2636" t="str">
            <v>Lithuania-L6T8-T-Y25T34</v>
          </cell>
          <cell r="B2636" t="str">
            <v>LTU</v>
          </cell>
          <cell r="C2636" t="str">
            <v>Lithuania</v>
          </cell>
          <cell r="D2636" t="str">
            <v>2014</v>
          </cell>
          <cell r="E2636" t="str">
            <v>FTFY_EARNERS</v>
          </cell>
          <cell r="F2636" t="str">
            <v>L6T8</v>
          </cell>
          <cell r="G2636" t="str">
            <v>T</v>
          </cell>
          <cell r="H2636" t="str">
            <v>Y25T34</v>
          </cell>
          <cell r="I2636" t="str">
            <v>LIT</v>
          </cell>
          <cell r="J2636">
            <v>10742.867872031249</v>
          </cell>
          <cell r="K2636" t="str">
            <v>Sample Survey</v>
          </cell>
        </row>
        <row r="2637">
          <cell r="A2637" t="str">
            <v>Lithuania-L6T8-T-Y25T64</v>
          </cell>
          <cell r="B2637" t="str">
            <v>LTU</v>
          </cell>
          <cell r="C2637" t="str">
            <v>Lithuania</v>
          </cell>
          <cell r="D2637" t="str">
            <v>2014</v>
          </cell>
          <cell r="E2637" t="str">
            <v>FTFY_EARNERS</v>
          </cell>
          <cell r="F2637" t="str">
            <v>L6T8</v>
          </cell>
          <cell r="G2637" t="str">
            <v>T</v>
          </cell>
          <cell r="H2637" t="str">
            <v>Y25T64</v>
          </cell>
          <cell r="I2637" t="str">
            <v>LIT</v>
          </cell>
          <cell r="J2637">
            <v>11110.520098125</v>
          </cell>
          <cell r="K2637" t="str">
            <v>Sample Survey</v>
          </cell>
        </row>
        <row r="2638">
          <cell r="A2638" t="str">
            <v>Lithuania-L6T8-T-Y35T44</v>
          </cell>
          <cell r="B2638" t="str">
            <v>LTU</v>
          </cell>
          <cell r="C2638" t="str">
            <v>Lithuania</v>
          </cell>
          <cell r="D2638" t="str">
            <v>2014</v>
          </cell>
          <cell r="E2638" t="str">
            <v>FTFY_EARNERS</v>
          </cell>
          <cell r="F2638" t="str">
            <v>L6T8</v>
          </cell>
          <cell r="G2638" t="str">
            <v>T</v>
          </cell>
          <cell r="H2638" t="str">
            <v>Y35T44</v>
          </cell>
          <cell r="I2638" t="str">
            <v>LIT</v>
          </cell>
          <cell r="J2638">
            <v>11517.229165078124</v>
          </cell>
          <cell r="K2638" t="str">
            <v>Sample Survey</v>
          </cell>
        </row>
        <row r="2639">
          <cell r="A2639" t="str">
            <v>Lithuania-L6T8-T-Y45T54</v>
          </cell>
          <cell r="B2639" t="str">
            <v>LTU</v>
          </cell>
          <cell r="C2639" t="str">
            <v>Lithuania</v>
          </cell>
          <cell r="D2639" t="str">
            <v>2014</v>
          </cell>
          <cell r="E2639" t="str">
            <v>FTFY_EARNERS</v>
          </cell>
          <cell r="F2639" t="str">
            <v>L6T8</v>
          </cell>
          <cell r="G2639" t="str">
            <v>T</v>
          </cell>
          <cell r="H2639" t="str">
            <v>Y45T54</v>
          </cell>
          <cell r="I2639" t="str">
            <v>LIT</v>
          </cell>
          <cell r="J2639">
            <v>10939.188372890625</v>
          </cell>
          <cell r="K2639" t="str">
            <v>Sample Survey</v>
          </cell>
        </row>
        <row r="2640">
          <cell r="A2640" t="str">
            <v>Lithuania-L6T8-T-Y55T64</v>
          </cell>
          <cell r="B2640" t="str">
            <v>LTU</v>
          </cell>
          <cell r="C2640" t="str">
            <v>Lithuania</v>
          </cell>
          <cell r="D2640" t="str">
            <v>2014</v>
          </cell>
          <cell r="E2640" t="str">
            <v>FTFY_EARNERS</v>
          </cell>
          <cell r="F2640" t="str">
            <v>L6T8</v>
          </cell>
          <cell r="G2640" t="str">
            <v>T</v>
          </cell>
          <cell r="H2640" t="str">
            <v>Y55T64</v>
          </cell>
          <cell r="I2640" t="str">
            <v>LIT</v>
          </cell>
          <cell r="J2640">
            <v>11266.9737271875</v>
          </cell>
          <cell r="K2640" t="str">
            <v>Sample Survey</v>
          </cell>
        </row>
        <row r="2641">
          <cell r="A2641" t="str">
            <v>Lithuania-L7T8-F-Y25T34</v>
          </cell>
          <cell r="B2641" t="str">
            <v>LTU</v>
          </cell>
          <cell r="C2641" t="str">
            <v>Lithuania</v>
          </cell>
          <cell r="D2641" t="str">
            <v>2014</v>
          </cell>
          <cell r="E2641" t="str">
            <v>FTFY_EARNERS</v>
          </cell>
          <cell r="F2641" t="str">
            <v>L7T8</v>
          </cell>
          <cell r="G2641" t="str">
            <v>F</v>
          </cell>
          <cell r="H2641" t="str">
            <v>Y25T34</v>
          </cell>
          <cell r="I2641" t="str">
            <v>LIT</v>
          </cell>
          <cell r="J2641">
            <v>12034.221228984374</v>
          </cell>
          <cell r="K2641" t="str">
            <v>Sample Survey</v>
          </cell>
        </row>
        <row r="2642">
          <cell r="A2642" t="str">
            <v>Lithuania-L7T8-F-Y25T64</v>
          </cell>
          <cell r="B2642" t="str">
            <v>LTU</v>
          </cell>
          <cell r="C2642" t="str">
            <v>Lithuania</v>
          </cell>
          <cell r="D2642" t="str">
            <v>2014</v>
          </cell>
          <cell r="E2642" t="str">
            <v>FTFY_EARNERS</v>
          </cell>
          <cell r="F2642" t="str">
            <v>L7T8</v>
          </cell>
          <cell r="G2642" t="str">
            <v>F</v>
          </cell>
          <cell r="H2642" t="str">
            <v>Y25T64</v>
          </cell>
          <cell r="I2642" t="str">
            <v>LIT</v>
          </cell>
          <cell r="J2642">
            <v>11683.309265156249</v>
          </cell>
          <cell r="K2642" t="str">
            <v>Sample Survey</v>
          </cell>
        </row>
        <row r="2643">
          <cell r="A2643" t="str">
            <v>Lithuania-L7T8-F-Y35T44</v>
          </cell>
          <cell r="B2643" t="str">
            <v>LTU</v>
          </cell>
          <cell r="C2643" t="str">
            <v>Lithuania</v>
          </cell>
          <cell r="D2643" t="str">
            <v>2014</v>
          </cell>
          <cell r="E2643" t="str">
            <v>FTFY_EARNERS</v>
          </cell>
          <cell r="F2643" t="str">
            <v>L7T8</v>
          </cell>
          <cell r="G2643" t="str">
            <v>F</v>
          </cell>
          <cell r="H2643" t="str">
            <v>Y35T44</v>
          </cell>
          <cell r="I2643" t="str">
            <v>LIT</v>
          </cell>
          <cell r="J2643">
            <v>13231.443560624999</v>
          </cell>
          <cell r="K2643" t="str">
            <v>Sample Survey</v>
          </cell>
        </row>
        <row r="2644">
          <cell r="A2644" t="str">
            <v>Lithuania-L7T8-F-Y45T54</v>
          </cell>
          <cell r="B2644" t="str">
            <v>LTU</v>
          </cell>
          <cell r="C2644" t="str">
            <v>Lithuania</v>
          </cell>
          <cell r="D2644" t="str">
            <v>2014</v>
          </cell>
          <cell r="E2644" t="str">
            <v>FTFY_EARNERS</v>
          </cell>
          <cell r="F2644" t="str">
            <v>L7T8</v>
          </cell>
          <cell r="G2644" t="str">
            <v>F</v>
          </cell>
          <cell r="H2644" t="str">
            <v>Y45T54</v>
          </cell>
          <cell r="I2644" t="str">
            <v>LIT</v>
          </cell>
          <cell r="J2644">
            <v>10743.106582265624</v>
          </cell>
          <cell r="K2644" t="str">
            <v>Sample Survey</v>
          </cell>
        </row>
        <row r="2645">
          <cell r="A2645" t="str">
            <v>Lithuania-L7T8-F-Y55T64</v>
          </cell>
          <cell r="B2645" t="str">
            <v>LTU</v>
          </cell>
          <cell r="C2645" t="str">
            <v>Lithuania</v>
          </cell>
          <cell r="D2645" t="str">
            <v>2014</v>
          </cell>
          <cell r="E2645" t="str">
            <v>FTFY_EARNERS</v>
          </cell>
          <cell r="F2645" t="str">
            <v>L7T8</v>
          </cell>
          <cell r="G2645" t="str">
            <v>F</v>
          </cell>
          <cell r="H2645" t="str">
            <v>Y55T64</v>
          </cell>
          <cell r="I2645" t="str">
            <v>LIT</v>
          </cell>
          <cell r="J2645">
            <v>11496.453455390625</v>
          </cell>
          <cell r="K2645" t="str">
            <v>Sample Survey</v>
          </cell>
        </row>
        <row r="2646">
          <cell r="A2646" t="str">
            <v>Lithuania-L7T8-M-Y25T34</v>
          </cell>
          <cell r="B2646" t="str">
            <v>LTU</v>
          </cell>
          <cell r="C2646" t="str">
            <v>Lithuania</v>
          </cell>
          <cell r="D2646" t="str">
            <v>2014</v>
          </cell>
          <cell r="E2646" t="str">
            <v>FTFY_EARNERS</v>
          </cell>
          <cell r="F2646" t="str">
            <v>L7T8</v>
          </cell>
          <cell r="G2646" t="str">
            <v>M</v>
          </cell>
          <cell r="H2646" t="str">
            <v>Y25T34</v>
          </cell>
          <cell r="I2646" t="str">
            <v>LIT</v>
          </cell>
          <cell r="J2646">
            <v>14257.774253671874</v>
          </cell>
          <cell r="K2646" t="str">
            <v>Sample Survey</v>
          </cell>
        </row>
        <row r="2647">
          <cell r="A2647" t="str">
            <v>Lithuania-L7T8-M-Y25T64</v>
          </cell>
          <cell r="B2647" t="str">
            <v>LTU</v>
          </cell>
          <cell r="C2647" t="str">
            <v>Lithuania</v>
          </cell>
          <cell r="D2647" t="str">
            <v>2014</v>
          </cell>
          <cell r="E2647" t="str">
            <v>FTFY_EARNERS</v>
          </cell>
          <cell r="F2647" t="str">
            <v>L7T8</v>
          </cell>
          <cell r="G2647" t="str">
            <v>M</v>
          </cell>
          <cell r="H2647" t="str">
            <v>Y25T64</v>
          </cell>
          <cell r="I2647" t="str">
            <v>LIT</v>
          </cell>
          <cell r="J2647">
            <v>16056.8088440625</v>
          </cell>
          <cell r="K2647" t="str">
            <v>Sample Survey</v>
          </cell>
        </row>
        <row r="2648">
          <cell r="A2648" t="str">
            <v>Lithuania-L7T8-M-Y35T44</v>
          </cell>
          <cell r="B2648" t="str">
            <v>LTU</v>
          </cell>
          <cell r="C2648" t="str">
            <v>Lithuania</v>
          </cell>
          <cell r="D2648" t="str">
            <v>2014</v>
          </cell>
          <cell r="E2648" t="str">
            <v>FTFY_EARNERS</v>
          </cell>
          <cell r="F2648" t="str">
            <v>L7T8</v>
          </cell>
          <cell r="G2648" t="str">
            <v>M</v>
          </cell>
          <cell r="H2648" t="str">
            <v>Y35T44</v>
          </cell>
          <cell r="I2648" t="str">
            <v>LIT</v>
          </cell>
          <cell r="J2648">
            <v>19222.09071328125</v>
          </cell>
          <cell r="K2648" t="str">
            <v>Sample Survey</v>
          </cell>
        </row>
        <row r="2649">
          <cell r="A2649" t="str">
            <v>Lithuania-L7T8-M-Y45T54</v>
          </cell>
          <cell r="B2649" t="str">
            <v>LTU</v>
          </cell>
          <cell r="C2649" t="str">
            <v>Lithuania</v>
          </cell>
          <cell r="D2649" t="str">
            <v>2014</v>
          </cell>
          <cell r="E2649" t="str">
            <v>FTFY_EARNERS</v>
          </cell>
          <cell r="F2649" t="str">
            <v>L7T8</v>
          </cell>
          <cell r="G2649" t="str">
            <v>M</v>
          </cell>
          <cell r="H2649" t="str">
            <v>Y45T54</v>
          </cell>
          <cell r="I2649" t="str">
            <v>LIT</v>
          </cell>
          <cell r="J2649">
            <v>15762.594520546874</v>
          </cell>
          <cell r="K2649" t="str">
            <v>Sample Survey</v>
          </cell>
        </row>
        <row r="2650">
          <cell r="A2650" t="str">
            <v>Lithuania-L7T8-M-Y55T64</v>
          </cell>
          <cell r="B2650" t="str">
            <v>LTU</v>
          </cell>
          <cell r="C2650" t="str">
            <v>Lithuania</v>
          </cell>
          <cell r="D2650" t="str">
            <v>2014</v>
          </cell>
          <cell r="E2650" t="str">
            <v>FTFY_EARNERS</v>
          </cell>
          <cell r="F2650" t="str">
            <v>L7T8</v>
          </cell>
          <cell r="G2650" t="str">
            <v>M</v>
          </cell>
          <cell r="H2650" t="str">
            <v>Y55T64</v>
          </cell>
          <cell r="I2650" t="str">
            <v>LIT</v>
          </cell>
          <cell r="J2650">
            <v>15304.55257125</v>
          </cell>
          <cell r="K2650" t="str">
            <v>Sample Survey</v>
          </cell>
        </row>
        <row r="2651">
          <cell r="A2651" t="str">
            <v>Lithuania-L7T8-T-Y25T34</v>
          </cell>
          <cell r="B2651" t="str">
            <v>LTU</v>
          </cell>
          <cell r="C2651" t="str">
            <v>Lithuania</v>
          </cell>
          <cell r="D2651" t="str">
            <v>2014</v>
          </cell>
          <cell r="E2651" t="str">
            <v>FTFY_EARNERS</v>
          </cell>
          <cell r="F2651" t="str">
            <v>L7T8</v>
          </cell>
          <cell r="G2651" t="str">
            <v>T</v>
          </cell>
          <cell r="H2651" t="str">
            <v>Y25T34</v>
          </cell>
          <cell r="I2651" t="str">
            <v>LIT</v>
          </cell>
          <cell r="J2651">
            <v>12977.995514765624</v>
          </cell>
          <cell r="K2651" t="str">
            <v>Sample Survey</v>
          </cell>
        </row>
        <row r="2652">
          <cell r="A2652" t="str">
            <v>Lithuania-L7T8-T-Y25T64</v>
          </cell>
          <cell r="B2652" t="str">
            <v>LTU</v>
          </cell>
          <cell r="C2652" t="str">
            <v>Lithuania</v>
          </cell>
          <cell r="D2652" t="str">
            <v>2014</v>
          </cell>
          <cell r="E2652" t="str">
            <v>FTFY_EARNERS</v>
          </cell>
          <cell r="F2652" t="str">
            <v>L7T8</v>
          </cell>
          <cell r="G2652" t="str">
            <v>T</v>
          </cell>
          <cell r="H2652" t="str">
            <v>Y25T64</v>
          </cell>
          <cell r="I2652" t="str">
            <v>LIT</v>
          </cell>
          <cell r="J2652">
            <v>13294.123664062499</v>
          </cell>
          <cell r="K2652" t="str">
            <v>Sample Survey</v>
          </cell>
        </row>
        <row r="2653">
          <cell r="A2653" t="str">
            <v>Lithuania-L7T8-T-Y35T44</v>
          </cell>
          <cell r="B2653" t="str">
            <v>LTU</v>
          </cell>
          <cell r="C2653" t="str">
            <v>Lithuania</v>
          </cell>
          <cell r="D2653" t="str">
            <v>2014</v>
          </cell>
          <cell r="E2653" t="str">
            <v>FTFY_EARNERS</v>
          </cell>
          <cell r="F2653" t="str">
            <v>L7T8</v>
          </cell>
          <cell r="G2653" t="str">
            <v>T</v>
          </cell>
          <cell r="H2653" t="str">
            <v>Y35T44</v>
          </cell>
          <cell r="I2653" t="str">
            <v>LIT</v>
          </cell>
          <cell r="J2653">
            <v>15465.299590546874</v>
          </cell>
          <cell r="K2653" t="str">
            <v>Sample Survey</v>
          </cell>
        </row>
        <row r="2654">
          <cell r="A2654" t="str">
            <v>Lithuania-L7T8-T-Y45T54</v>
          </cell>
          <cell r="B2654" t="str">
            <v>LTU</v>
          </cell>
          <cell r="C2654" t="str">
            <v>Lithuania</v>
          </cell>
          <cell r="D2654" t="str">
            <v>2014</v>
          </cell>
          <cell r="E2654" t="str">
            <v>FTFY_EARNERS</v>
          </cell>
          <cell r="F2654" t="str">
            <v>L7T8</v>
          </cell>
          <cell r="G2654" t="str">
            <v>T</v>
          </cell>
          <cell r="H2654" t="str">
            <v>Y45T54</v>
          </cell>
          <cell r="I2654" t="str">
            <v>LIT</v>
          </cell>
          <cell r="J2654">
            <v>12348.369554062499</v>
          </cell>
          <cell r="K2654" t="str">
            <v>Sample Survey</v>
          </cell>
        </row>
        <row r="2655">
          <cell r="A2655" t="str">
            <v>Lithuania-L7T8-T-Y55T64</v>
          </cell>
          <cell r="B2655" t="str">
            <v>LTU</v>
          </cell>
          <cell r="C2655" t="str">
            <v>Lithuania</v>
          </cell>
          <cell r="D2655" t="str">
            <v>2014</v>
          </cell>
          <cell r="E2655" t="str">
            <v>FTFY_EARNERS</v>
          </cell>
          <cell r="F2655" t="str">
            <v>L7T8</v>
          </cell>
          <cell r="G2655" t="str">
            <v>T</v>
          </cell>
          <cell r="H2655" t="str">
            <v>Y55T64</v>
          </cell>
          <cell r="I2655" t="str">
            <v>LIT</v>
          </cell>
          <cell r="J2655">
            <v>12968.4912271875</v>
          </cell>
          <cell r="K2655" t="str">
            <v>Sample Survey</v>
          </cell>
        </row>
        <row r="2656">
          <cell r="A2656" t="str">
            <v>Luxembourg-L3-F-Y25T34</v>
          </cell>
          <cell r="B2656" t="str">
            <v>LUX</v>
          </cell>
          <cell r="C2656" t="str">
            <v>Luxembourg</v>
          </cell>
          <cell r="D2656" t="str">
            <v>2014</v>
          </cell>
          <cell r="E2656" t="str">
            <v>FTFY_EARNERS</v>
          </cell>
          <cell r="F2656" t="str">
            <v>L3</v>
          </cell>
          <cell r="G2656" t="str">
            <v>F</v>
          </cell>
          <cell r="H2656" t="str">
            <v>Y25T34</v>
          </cell>
          <cell r="I2656" t="str">
            <v>EUR</v>
          </cell>
          <cell r="J2656" t="str">
            <v>m</v>
          </cell>
          <cell r="K2656" t="str">
            <v>Sample Survey</v>
          </cell>
        </row>
        <row r="2657">
          <cell r="A2657" t="str">
            <v>Luxembourg-L3-F-Y25T64</v>
          </cell>
          <cell r="B2657" t="str">
            <v>LUX</v>
          </cell>
          <cell r="C2657" t="str">
            <v>Luxembourg</v>
          </cell>
          <cell r="D2657" t="str">
            <v>2014</v>
          </cell>
          <cell r="E2657" t="str">
            <v>FTFY_EARNERS</v>
          </cell>
          <cell r="F2657" t="str">
            <v>L3</v>
          </cell>
          <cell r="G2657" t="str">
            <v>F</v>
          </cell>
          <cell r="H2657" t="str">
            <v>Y25T64</v>
          </cell>
          <cell r="I2657" t="str">
            <v>EUR</v>
          </cell>
          <cell r="J2657" t="str">
            <v>m</v>
          </cell>
          <cell r="K2657" t="str">
            <v>Sample Survey</v>
          </cell>
        </row>
        <row r="2658">
          <cell r="A2658" t="str">
            <v>Luxembourg-L3-F-Y35T44</v>
          </cell>
          <cell r="B2658" t="str">
            <v>LUX</v>
          </cell>
          <cell r="C2658" t="str">
            <v>Luxembourg</v>
          </cell>
          <cell r="D2658" t="str">
            <v>2014</v>
          </cell>
          <cell r="E2658" t="str">
            <v>FTFY_EARNERS</v>
          </cell>
          <cell r="F2658" t="str">
            <v>L3</v>
          </cell>
          <cell r="G2658" t="str">
            <v>F</v>
          </cell>
          <cell r="H2658" t="str">
            <v>Y35T44</v>
          </cell>
          <cell r="I2658" t="str">
            <v>EUR</v>
          </cell>
          <cell r="J2658" t="str">
            <v>m</v>
          </cell>
          <cell r="K2658" t="str">
            <v>Sample Survey</v>
          </cell>
        </row>
        <row r="2659">
          <cell r="A2659" t="str">
            <v>Luxembourg-L3-F-Y45T54</v>
          </cell>
          <cell r="B2659" t="str">
            <v>LUX</v>
          </cell>
          <cell r="C2659" t="str">
            <v>Luxembourg</v>
          </cell>
          <cell r="D2659" t="str">
            <v>2014</v>
          </cell>
          <cell r="E2659" t="str">
            <v>FTFY_EARNERS</v>
          </cell>
          <cell r="F2659" t="str">
            <v>L3</v>
          </cell>
          <cell r="G2659" t="str">
            <v>F</v>
          </cell>
          <cell r="H2659" t="str">
            <v>Y45T54</v>
          </cell>
          <cell r="I2659" t="str">
            <v>EUR</v>
          </cell>
          <cell r="J2659" t="str">
            <v>m</v>
          </cell>
          <cell r="K2659" t="str">
            <v>Sample Survey</v>
          </cell>
        </row>
        <row r="2660">
          <cell r="A2660" t="str">
            <v>Luxembourg-L3-F-Y55T64</v>
          </cell>
          <cell r="B2660" t="str">
            <v>LUX</v>
          </cell>
          <cell r="C2660" t="str">
            <v>Luxembourg</v>
          </cell>
          <cell r="D2660" t="str">
            <v>2014</v>
          </cell>
          <cell r="E2660" t="str">
            <v>FTFY_EARNERS</v>
          </cell>
          <cell r="F2660" t="str">
            <v>L3</v>
          </cell>
          <cell r="G2660" t="str">
            <v>F</v>
          </cell>
          <cell r="H2660" t="str">
            <v>Y55T64</v>
          </cell>
          <cell r="I2660" t="str">
            <v>EUR</v>
          </cell>
          <cell r="J2660" t="str">
            <v>m</v>
          </cell>
          <cell r="K2660" t="str">
            <v>Sample Survey</v>
          </cell>
        </row>
        <row r="2661">
          <cell r="A2661" t="str">
            <v>Luxembourg-L3-M-Y25T34</v>
          </cell>
          <cell r="B2661" t="str">
            <v>LUX</v>
          </cell>
          <cell r="C2661" t="str">
            <v>Luxembourg</v>
          </cell>
          <cell r="D2661" t="str">
            <v>2014</v>
          </cell>
          <cell r="E2661" t="str">
            <v>FTFY_EARNERS</v>
          </cell>
          <cell r="F2661" t="str">
            <v>L3</v>
          </cell>
          <cell r="G2661" t="str">
            <v>M</v>
          </cell>
          <cell r="H2661" t="str">
            <v>Y25T34</v>
          </cell>
          <cell r="I2661" t="str">
            <v>EUR</v>
          </cell>
          <cell r="J2661" t="str">
            <v>m</v>
          </cell>
          <cell r="K2661" t="str">
            <v>Sample Survey</v>
          </cell>
        </row>
        <row r="2662">
          <cell r="A2662" t="str">
            <v>Luxembourg-L3-M-Y25T64</v>
          </cell>
          <cell r="B2662" t="str">
            <v>LUX</v>
          </cell>
          <cell r="C2662" t="str">
            <v>Luxembourg</v>
          </cell>
          <cell r="D2662" t="str">
            <v>2014</v>
          </cell>
          <cell r="E2662" t="str">
            <v>FTFY_EARNERS</v>
          </cell>
          <cell r="F2662" t="str">
            <v>L3</v>
          </cell>
          <cell r="G2662" t="str">
            <v>M</v>
          </cell>
          <cell r="H2662" t="str">
            <v>Y25T64</v>
          </cell>
          <cell r="I2662" t="str">
            <v>EUR</v>
          </cell>
          <cell r="J2662" t="str">
            <v>m</v>
          </cell>
          <cell r="K2662" t="str">
            <v>Sample Survey</v>
          </cell>
        </row>
        <row r="2663">
          <cell r="A2663" t="str">
            <v>Luxembourg-L3-M-Y35T44</v>
          </cell>
          <cell r="B2663" t="str">
            <v>LUX</v>
          </cell>
          <cell r="C2663" t="str">
            <v>Luxembourg</v>
          </cell>
          <cell r="D2663" t="str">
            <v>2014</v>
          </cell>
          <cell r="E2663" t="str">
            <v>FTFY_EARNERS</v>
          </cell>
          <cell r="F2663" t="str">
            <v>L3</v>
          </cell>
          <cell r="G2663" t="str">
            <v>M</v>
          </cell>
          <cell r="H2663" t="str">
            <v>Y35T44</v>
          </cell>
          <cell r="I2663" t="str">
            <v>EUR</v>
          </cell>
          <cell r="J2663" t="str">
            <v>m</v>
          </cell>
          <cell r="K2663" t="str">
            <v>Sample Survey</v>
          </cell>
        </row>
        <row r="2664">
          <cell r="A2664" t="str">
            <v>Luxembourg-L3-M-Y45T54</v>
          </cell>
          <cell r="B2664" t="str">
            <v>LUX</v>
          </cell>
          <cell r="C2664" t="str">
            <v>Luxembourg</v>
          </cell>
          <cell r="D2664" t="str">
            <v>2014</v>
          </cell>
          <cell r="E2664" t="str">
            <v>FTFY_EARNERS</v>
          </cell>
          <cell r="F2664" t="str">
            <v>L3</v>
          </cell>
          <cell r="G2664" t="str">
            <v>M</v>
          </cell>
          <cell r="H2664" t="str">
            <v>Y45T54</v>
          </cell>
          <cell r="I2664" t="str">
            <v>EUR</v>
          </cell>
          <cell r="J2664" t="str">
            <v>m</v>
          </cell>
          <cell r="K2664" t="str">
            <v>Sample Survey</v>
          </cell>
        </row>
        <row r="2665">
          <cell r="A2665" t="str">
            <v>Luxembourg-L3-M-Y55T64</v>
          </cell>
          <cell r="B2665" t="str">
            <v>LUX</v>
          </cell>
          <cell r="C2665" t="str">
            <v>Luxembourg</v>
          </cell>
          <cell r="D2665" t="str">
            <v>2014</v>
          </cell>
          <cell r="E2665" t="str">
            <v>FTFY_EARNERS</v>
          </cell>
          <cell r="F2665" t="str">
            <v>L3</v>
          </cell>
          <cell r="G2665" t="str">
            <v>M</v>
          </cell>
          <cell r="H2665" t="str">
            <v>Y55T64</v>
          </cell>
          <cell r="I2665" t="str">
            <v>EUR</v>
          </cell>
          <cell r="J2665" t="str">
            <v>m</v>
          </cell>
          <cell r="K2665" t="str">
            <v>Sample Survey</v>
          </cell>
        </row>
        <row r="2666">
          <cell r="A2666" t="str">
            <v>Luxembourg-L3-T-Y25T34</v>
          </cell>
          <cell r="B2666" t="str">
            <v>LUX</v>
          </cell>
          <cell r="C2666" t="str">
            <v>Luxembourg</v>
          </cell>
          <cell r="D2666" t="str">
            <v>2014</v>
          </cell>
          <cell r="E2666" t="str">
            <v>FTFY_EARNERS</v>
          </cell>
          <cell r="F2666" t="str">
            <v>L3</v>
          </cell>
          <cell r="G2666" t="str">
            <v>T</v>
          </cell>
          <cell r="H2666" t="str">
            <v>Y25T34</v>
          </cell>
          <cell r="I2666" t="str">
            <v>EUR</v>
          </cell>
          <cell r="J2666" t="str">
            <v>m</v>
          </cell>
          <cell r="K2666" t="str">
            <v>Sample Survey</v>
          </cell>
        </row>
        <row r="2667">
          <cell r="A2667" t="str">
            <v>Luxembourg-L3-T-Y25T64</v>
          </cell>
          <cell r="B2667" t="str">
            <v>LUX</v>
          </cell>
          <cell r="C2667" t="str">
            <v>Luxembourg</v>
          </cell>
          <cell r="D2667" t="str">
            <v>2014</v>
          </cell>
          <cell r="E2667" t="str">
            <v>FTFY_EARNERS</v>
          </cell>
          <cell r="F2667" t="str">
            <v>L3</v>
          </cell>
          <cell r="G2667" t="str">
            <v>T</v>
          </cell>
          <cell r="H2667" t="str">
            <v>Y25T64</v>
          </cell>
          <cell r="I2667" t="str">
            <v>EUR</v>
          </cell>
          <cell r="J2667" t="str">
            <v>m</v>
          </cell>
          <cell r="K2667" t="str">
            <v>Sample Survey</v>
          </cell>
        </row>
        <row r="2668">
          <cell r="A2668" t="str">
            <v>Luxembourg-L3-T-Y35T44</v>
          </cell>
          <cell r="B2668" t="str">
            <v>LUX</v>
          </cell>
          <cell r="C2668" t="str">
            <v>Luxembourg</v>
          </cell>
          <cell r="D2668" t="str">
            <v>2014</v>
          </cell>
          <cell r="E2668" t="str">
            <v>FTFY_EARNERS</v>
          </cell>
          <cell r="F2668" t="str">
            <v>L3</v>
          </cell>
          <cell r="G2668" t="str">
            <v>T</v>
          </cell>
          <cell r="H2668" t="str">
            <v>Y35T44</v>
          </cell>
          <cell r="I2668" t="str">
            <v>EUR</v>
          </cell>
          <cell r="J2668" t="str">
            <v>m</v>
          </cell>
          <cell r="K2668" t="str">
            <v>Sample Survey</v>
          </cell>
        </row>
        <row r="2669">
          <cell r="A2669" t="str">
            <v>Luxembourg-L3-T-Y45T54</v>
          </cell>
          <cell r="B2669" t="str">
            <v>LUX</v>
          </cell>
          <cell r="C2669" t="str">
            <v>Luxembourg</v>
          </cell>
          <cell r="D2669" t="str">
            <v>2014</v>
          </cell>
          <cell r="E2669" t="str">
            <v>FTFY_EARNERS</v>
          </cell>
          <cell r="F2669" t="str">
            <v>L3</v>
          </cell>
          <cell r="G2669" t="str">
            <v>T</v>
          </cell>
          <cell r="H2669" t="str">
            <v>Y45T54</v>
          </cell>
          <cell r="I2669" t="str">
            <v>EUR</v>
          </cell>
          <cell r="J2669" t="str">
            <v>m</v>
          </cell>
          <cell r="K2669" t="str">
            <v>Sample Survey</v>
          </cell>
        </row>
        <row r="2670">
          <cell r="A2670" t="str">
            <v>Luxembourg-L3-T-Y55T64</v>
          </cell>
          <cell r="B2670" t="str">
            <v>LUX</v>
          </cell>
          <cell r="C2670" t="str">
            <v>Luxembourg</v>
          </cell>
          <cell r="D2670" t="str">
            <v>2014</v>
          </cell>
          <cell r="E2670" t="str">
            <v>FTFY_EARNERS</v>
          </cell>
          <cell r="F2670" t="str">
            <v>L3</v>
          </cell>
          <cell r="G2670" t="str">
            <v>T</v>
          </cell>
          <cell r="H2670" t="str">
            <v>Y55T64</v>
          </cell>
          <cell r="I2670" t="str">
            <v>EUR</v>
          </cell>
          <cell r="J2670" t="str">
            <v>m</v>
          </cell>
          <cell r="K2670" t="str">
            <v>Sample Survey</v>
          </cell>
        </row>
        <row r="2671">
          <cell r="A2671" t="str">
            <v>Luxembourg-L3T5-F-Y25T34</v>
          </cell>
          <cell r="B2671" t="str">
            <v>LUX</v>
          </cell>
          <cell r="C2671" t="str">
            <v>Luxembourg</v>
          </cell>
          <cell r="D2671" t="str">
            <v>2014</v>
          </cell>
          <cell r="E2671" t="str">
            <v>FTFY_EARNERS</v>
          </cell>
          <cell r="F2671" t="str">
            <v>L3T5</v>
          </cell>
          <cell r="G2671" t="str">
            <v>F</v>
          </cell>
          <cell r="H2671" t="str">
            <v>Y25T34</v>
          </cell>
          <cell r="I2671" t="str">
            <v>EUR</v>
          </cell>
          <cell r="J2671" t="str">
            <v>m</v>
          </cell>
          <cell r="K2671" t="str">
            <v>Sample Survey</v>
          </cell>
        </row>
        <row r="2672">
          <cell r="A2672" t="str">
            <v>Luxembourg-L3T5-F-Y25T64</v>
          </cell>
          <cell r="B2672" t="str">
            <v>LUX</v>
          </cell>
          <cell r="C2672" t="str">
            <v>Luxembourg</v>
          </cell>
          <cell r="D2672" t="str">
            <v>2014</v>
          </cell>
          <cell r="E2672" t="str">
            <v>FTFY_EARNERS</v>
          </cell>
          <cell r="F2672" t="str">
            <v>L3T5</v>
          </cell>
          <cell r="G2672" t="str">
            <v>F</v>
          </cell>
          <cell r="H2672" t="str">
            <v>Y25T64</v>
          </cell>
          <cell r="I2672" t="str">
            <v>EUR</v>
          </cell>
          <cell r="J2672" t="str">
            <v>m</v>
          </cell>
          <cell r="K2672" t="str">
            <v>Sample Survey</v>
          </cell>
        </row>
        <row r="2673">
          <cell r="A2673" t="str">
            <v>Luxembourg-L3T5-F-Y35T44</v>
          </cell>
          <cell r="B2673" t="str">
            <v>LUX</v>
          </cell>
          <cell r="C2673" t="str">
            <v>Luxembourg</v>
          </cell>
          <cell r="D2673" t="str">
            <v>2014</v>
          </cell>
          <cell r="E2673" t="str">
            <v>FTFY_EARNERS</v>
          </cell>
          <cell r="F2673" t="str">
            <v>L3T5</v>
          </cell>
          <cell r="G2673" t="str">
            <v>F</v>
          </cell>
          <cell r="H2673" t="str">
            <v>Y35T44</v>
          </cell>
          <cell r="I2673" t="str">
            <v>EUR</v>
          </cell>
          <cell r="J2673" t="str">
            <v>m</v>
          </cell>
          <cell r="K2673" t="str">
            <v>Sample Survey</v>
          </cell>
        </row>
        <row r="2674">
          <cell r="A2674" t="str">
            <v>Luxembourg-L3T5-F-Y45T54</v>
          </cell>
          <cell r="B2674" t="str">
            <v>LUX</v>
          </cell>
          <cell r="C2674" t="str">
            <v>Luxembourg</v>
          </cell>
          <cell r="D2674" t="str">
            <v>2014</v>
          </cell>
          <cell r="E2674" t="str">
            <v>FTFY_EARNERS</v>
          </cell>
          <cell r="F2674" t="str">
            <v>L3T5</v>
          </cell>
          <cell r="G2674" t="str">
            <v>F</v>
          </cell>
          <cell r="H2674" t="str">
            <v>Y45T54</v>
          </cell>
          <cell r="I2674" t="str">
            <v>EUR</v>
          </cell>
          <cell r="J2674" t="str">
            <v>m</v>
          </cell>
          <cell r="K2674" t="str">
            <v>Sample Survey</v>
          </cell>
        </row>
        <row r="2675">
          <cell r="A2675" t="str">
            <v>Luxembourg-L3T5-F-Y55T64</v>
          </cell>
          <cell r="B2675" t="str">
            <v>LUX</v>
          </cell>
          <cell r="C2675" t="str">
            <v>Luxembourg</v>
          </cell>
          <cell r="D2675" t="str">
            <v>2014</v>
          </cell>
          <cell r="E2675" t="str">
            <v>FTFY_EARNERS</v>
          </cell>
          <cell r="F2675" t="str">
            <v>L3T5</v>
          </cell>
          <cell r="G2675" t="str">
            <v>F</v>
          </cell>
          <cell r="H2675" t="str">
            <v>Y55T64</v>
          </cell>
          <cell r="I2675" t="str">
            <v>EUR</v>
          </cell>
          <cell r="J2675" t="str">
            <v>m</v>
          </cell>
          <cell r="K2675" t="str">
            <v>Sample Survey</v>
          </cell>
        </row>
        <row r="2676">
          <cell r="A2676" t="str">
            <v>Luxembourg-L3T5-M-Y25T34</v>
          </cell>
          <cell r="B2676" t="str">
            <v>LUX</v>
          </cell>
          <cell r="C2676" t="str">
            <v>Luxembourg</v>
          </cell>
          <cell r="D2676" t="str">
            <v>2014</v>
          </cell>
          <cell r="E2676" t="str">
            <v>FTFY_EARNERS</v>
          </cell>
          <cell r="F2676" t="str">
            <v>L3T5</v>
          </cell>
          <cell r="G2676" t="str">
            <v>M</v>
          </cell>
          <cell r="H2676" t="str">
            <v>Y25T34</v>
          </cell>
          <cell r="I2676" t="str">
            <v>EUR</v>
          </cell>
          <cell r="J2676" t="str">
            <v>m</v>
          </cell>
          <cell r="K2676" t="str">
            <v>Sample Survey</v>
          </cell>
        </row>
        <row r="2677">
          <cell r="A2677" t="str">
            <v>Luxembourg-L3T5-M-Y25T64</v>
          </cell>
          <cell r="B2677" t="str">
            <v>LUX</v>
          </cell>
          <cell r="C2677" t="str">
            <v>Luxembourg</v>
          </cell>
          <cell r="D2677" t="str">
            <v>2014</v>
          </cell>
          <cell r="E2677" t="str">
            <v>FTFY_EARNERS</v>
          </cell>
          <cell r="F2677" t="str">
            <v>L3T5</v>
          </cell>
          <cell r="G2677" t="str">
            <v>M</v>
          </cell>
          <cell r="H2677" t="str">
            <v>Y25T64</v>
          </cell>
          <cell r="I2677" t="str">
            <v>EUR</v>
          </cell>
          <cell r="J2677" t="str">
            <v>m</v>
          </cell>
          <cell r="K2677" t="str">
            <v>Sample Survey</v>
          </cell>
        </row>
        <row r="2678">
          <cell r="A2678" t="str">
            <v>Luxembourg-L3T5-M-Y35T44</v>
          </cell>
          <cell r="B2678" t="str">
            <v>LUX</v>
          </cell>
          <cell r="C2678" t="str">
            <v>Luxembourg</v>
          </cell>
          <cell r="D2678" t="str">
            <v>2014</v>
          </cell>
          <cell r="E2678" t="str">
            <v>FTFY_EARNERS</v>
          </cell>
          <cell r="F2678" t="str">
            <v>L3T5</v>
          </cell>
          <cell r="G2678" t="str">
            <v>M</v>
          </cell>
          <cell r="H2678" t="str">
            <v>Y35T44</v>
          </cell>
          <cell r="I2678" t="str">
            <v>EUR</v>
          </cell>
          <cell r="J2678" t="str">
            <v>m</v>
          </cell>
          <cell r="K2678" t="str">
            <v>Sample Survey</v>
          </cell>
        </row>
        <row r="2679">
          <cell r="A2679" t="str">
            <v>Luxembourg-L3T5-M-Y45T54</v>
          </cell>
          <cell r="B2679" t="str">
            <v>LUX</v>
          </cell>
          <cell r="C2679" t="str">
            <v>Luxembourg</v>
          </cell>
          <cell r="D2679" t="str">
            <v>2014</v>
          </cell>
          <cell r="E2679" t="str">
            <v>FTFY_EARNERS</v>
          </cell>
          <cell r="F2679" t="str">
            <v>L3T5</v>
          </cell>
          <cell r="G2679" t="str">
            <v>M</v>
          </cell>
          <cell r="H2679" t="str">
            <v>Y45T54</v>
          </cell>
          <cell r="I2679" t="str">
            <v>EUR</v>
          </cell>
          <cell r="J2679" t="str">
            <v>m</v>
          </cell>
          <cell r="K2679" t="str">
            <v>Sample Survey</v>
          </cell>
        </row>
        <row r="2680">
          <cell r="A2680" t="str">
            <v>Luxembourg-L3T5-M-Y55T64</v>
          </cell>
          <cell r="B2680" t="str">
            <v>LUX</v>
          </cell>
          <cell r="C2680" t="str">
            <v>Luxembourg</v>
          </cell>
          <cell r="D2680" t="str">
            <v>2014</v>
          </cell>
          <cell r="E2680" t="str">
            <v>FTFY_EARNERS</v>
          </cell>
          <cell r="F2680" t="str">
            <v>L3T5</v>
          </cell>
          <cell r="G2680" t="str">
            <v>M</v>
          </cell>
          <cell r="H2680" t="str">
            <v>Y55T64</v>
          </cell>
          <cell r="I2680" t="str">
            <v>EUR</v>
          </cell>
          <cell r="J2680" t="str">
            <v>m</v>
          </cell>
          <cell r="K2680" t="str">
            <v>Sample Survey</v>
          </cell>
        </row>
        <row r="2681">
          <cell r="A2681" t="str">
            <v>Luxembourg-L3T5-T-Y25T34</v>
          </cell>
          <cell r="B2681" t="str">
            <v>LUX</v>
          </cell>
          <cell r="C2681" t="str">
            <v>Luxembourg</v>
          </cell>
          <cell r="D2681" t="str">
            <v>2014</v>
          </cell>
          <cell r="E2681" t="str">
            <v>FTFY_EARNERS</v>
          </cell>
          <cell r="F2681" t="str">
            <v>L3T5</v>
          </cell>
          <cell r="G2681" t="str">
            <v>T</v>
          </cell>
          <cell r="H2681" t="str">
            <v>Y25T34</v>
          </cell>
          <cell r="I2681" t="str">
            <v>EUR</v>
          </cell>
          <cell r="J2681" t="str">
            <v>m</v>
          </cell>
          <cell r="K2681" t="str">
            <v>Sample Survey</v>
          </cell>
        </row>
        <row r="2682">
          <cell r="A2682" t="str">
            <v>Luxembourg-L3T5-T-Y25T64</v>
          </cell>
          <cell r="B2682" t="str">
            <v>LUX</v>
          </cell>
          <cell r="C2682" t="str">
            <v>Luxembourg</v>
          </cell>
          <cell r="D2682" t="str">
            <v>2014</v>
          </cell>
          <cell r="E2682" t="str">
            <v>FTFY_EARNERS</v>
          </cell>
          <cell r="F2682" t="str">
            <v>L3T5</v>
          </cell>
          <cell r="G2682" t="str">
            <v>T</v>
          </cell>
          <cell r="H2682" t="str">
            <v>Y25T64</v>
          </cell>
          <cell r="I2682" t="str">
            <v>EUR</v>
          </cell>
          <cell r="J2682" t="str">
            <v>m</v>
          </cell>
          <cell r="K2682" t="str">
            <v>Sample Survey</v>
          </cell>
        </row>
        <row r="2683">
          <cell r="A2683" t="str">
            <v>Luxembourg-L3T5-T-Y35T44</v>
          </cell>
          <cell r="B2683" t="str">
            <v>LUX</v>
          </cell>
          <cell r="C2683" t="str">
            <v>Luxembourg</v>
          </cell>
          <cell r="D2683" t="str">
            <v>2014</v>
          </cell>
          <cell r="E2683" t="str">
            <v>FTFY_EARNERS</v>
          </cell>
          <cell r="F2683" t="str">
            <v>L3T5</v>
          </cell>
          <cell r="G2683" t="str">
            <v>T</v>
          </cell>
          <cell r="H2683" t="str">
            <v>Y35T44</v>
          </cell>
          <cell r="I2683" t="str">
            <v>EUR</v>
          </cell>
          <cell r="J2683" t="str">
            <v>m</v>
          </cell>
          <cell r="K2683" t="str">
            <v>Sample Survey</v>
          </cell>
        </row>
        <row r="2684">
          <cell r="A2684" t="str">
            <v>Luxembourg-L3T5-T-Y45T54</v>
          </cell>
          <cell r="B2684" t="str">
            <v>LUX</v>
          </cell>
          <cell r="C2684" t="str">
            <v>Luxembourg</v>
          </cell>
          <cell r="D2684" t="str">
            <v>2014</v>
          </cell>
          <cell r="E2684" t="str">
            <v>FTFY_EARNERS</v>
          </cell>
          <cell r="F2684" t="str">
            <v>L3T5</v>
          </cell>
          <cell r="G2684" t="str">
            <v>T</v>
          </cell>
          <cell r="H2684" t="str">
            <v>Y45T54</v>
          </cell>
          <cell r="I2684" t="str">
            <v>EUR</v>
          </cell>
          <cell r="J2684" t="str">
            <v>m</v>
          </cell>
          <cell r="K2684" t="str">
            <v>Sample Survey</v>
          </cell>
        </row>
        <row r="2685">
          <cell r="A2685" t="str">
            <v>Luxembourg-L3T5-T-Y55T64</v>
          </cell>
          <cell r="B2685" t="str">
            <v>LUX</v>
          </cell>
          <cell r="C2685" t="str">
            <v>Luxembourg</v>
          </cell>
          <cell r="D2685" t="str">
            <v>2014</v>
          </cell>
          <cell r="E2685" t="str">
            <v>FTFY_EARNERS</v>
          </cell>
          <cell r="F2685" t="str">
            <v>L3T5</v>
          </cell>
          <cell r="G2685" t="str">
            <v>T</v>
          </cell>
          <cell r="H2685" t="str">
            <v>Y55T64</v>
          </cell>
          <cell r="I2685" t="str">
            <v>EUR</v>
          </cell>
          <cell r="J2685" t="str">
            <v>m</v>
          </cell>
          <cell r="K2685" t="str">
            <v>Sample Survey</v>
          </cell>
        </row>
        <row r="2686">
          <cell r="A2686" t="str">
            <v>Luxembourg-L4-F-Y25T34</v>
          </cell>
          <cell r="B2686" t="str">
            <v>LUX</v>
          </cell>
          <cell r="C2686" t="str">
            <v>Luxembourg</v>
          </cell>
          <cell r="D2686" t="str">
            <v>2014</v>
          </cell>
          <cell r="E2686" t="str">
            <v>FTFY_EARNERS</v>
          </cell>
          <cell r="F2686" t="str">
            <v>L4</v>
          </cell>
          <cell r="G2686" t="str">
            <v>F</v>
          </cell>
          <cell r="H2686" t="str">
            <v>Y25T34</v>
          </cell>
          <cell r="I2686" t="str">
            <v>EUR</v>
          </cell>
          <cell r="J2686" t="str">
            <v>m</v>
          </cell>
          <cell r="K2686" t="str">
            <v>Sample Survey</v>
          </cell>
        </row>
        <row r="2687">
          <cell r="A2687" t="str">
            <v>Luxembourg-L4-F-Y25T64</v>
          </cell>
          <cell r="B2687" t="str">
            <v>LUX</v>
          </cell>
          <cell r="C2687" t="str">
            <v>Luxembourg</v>
          </cell>
          <cell r="D2687" t="str">
            <v>2014</v>
          </cell>
          <cell r="E2687" t="str">
            <v>FTFY_EARNERS</v>
          </cell>
          <cell r="F2687" t="str">
            <v>L4</v>
          </cell>
          <cell r="G2687" t="str">
            <v>F</v>
          </cell>
          <cell r="H2687" t="str">
            <v>Y25T64</v>
          </cell>
          <cell r="I2687" t="str">
            <v>EUR</v>
          </cell>
          <cell r="J2687" t="str">
            <v>m</v>
          </cell>
          <cell r="K2687" t="str">
            <v>Sample Survey</v>
          </cell>
        </row>
        <row r="2688">
          <cell r="A2688" t="str">
            <v>Luxembourg-L4-F-Y35T44</v>
          </cell>
          <cell r="B2688" t="str">
            <v>LUX</v>
          </cell>
          <cell r="C2688" t="str">
            <v>Luxembourg</v>
          </cell>
          <cell r="D2688" t="str">
            <v>2014</v>
          </cell>
          <cell r="E2688" t="str">
            <v>FTFY_EARNERS</v>
          </cell>
          <cell r="F2688" t="str">
            <v>L4</v>
          </cell>
          <cell r="G2688" t="str">
            <v>F</v>
          </cell>
          <cell r="H2688" t="str">
            <v>Y35T44</v>
          </cell>
          <cell r="I2688" t="str">
            <v>EUR</v>
          </cell>
          <cell r="J2688" t="str">
            <v>m</v>
          </cell>
          <cell r="K2688" t="str">
            <v>Sample Survey</v>
          </cell>
        </row>
        <row r="2689">
          <cell r="A2689" t="str">
            <v>Luxembourg-L4-F-Y45T54</v>
          </cell>
          <cell r="B2689" t="str">
            <v>LUX</v>
          </cell>
          <cell r="C2689" t="str">
            <v>Luxembourg</v>
          </cell>
          <cell r="D2689" t="str">
            <v>2014</v>
          </cell>
          <cell r="E2689" t="str">
            <v>FTFY_EARNERS</v>
          </cell>
          <cell r="F2689" t="str">
            <v>L4</v>
          </cell>
          <cell r="G2689" t="str">
            <v>F</v>
          </cell>
          <cell r="H2689" t="str">
            <v>Y45T54</v>
          </cell>
          <cell r="I2689" t="str">
            <v>EUR</v>
          </cell>
          <cell r="J2689" t="str">
            <v>m</v>
          </cell>
          <cell r="K2689" t="str">
            <v>Sample Survey</v>
          </cell>
        </row>
        <row r="2690">
          <cell r="A2690" t="str">
            <v>Luxembourg-L4-F-Y55T64</v>
          </cell>
          <cell r="B2690" t="str">
            <v>LUX</v>
          </cell>
          <cell r="C2690" t="str">
            <v>Luxembourg</v>
          </cell>
          <cell r="D2690" t="str">
            <v>2014</v>
          </cell>
          <cell r="E2690" t="str">
            <v>FTFY_EARNERS</v>
          </cell>
          <cell r="F2690" t="str">
            <v>L4</v>
          </cell>
          <cell r="G2690" t="str">
            <v>F</v>
          </cell>
          <cell r="H2690" t="str">
            <v>Y55T64</v>
          </cell>
          <cell r="I2690" t="str">
            <v>EUR</v>
          </cell>
          <cell r="J2690" t="str">
            <v>m</v>
          </cell>
          <cell r="K2690" t="str">
            <v>Sample Survey</v>
          </cell>
        </row>
        <row r="2691">
          <cell r="A2691" t="str">
            <v>Luxembourg-L4-M-Y25T34</v>
          </cell>
          <cell r="B2691" t="str">
            <v>LUX</v>
          </cell>
          <cell r="C2691" t="str">
            <v>Luxembourg</v>
          </cell>
          <cell r="D2691" t="str">
            <v>2014</v>
          </cell>
          <cell r="E2691" t="str">
            <v>FTFY_EARNERS</v>
          </cell>
          <cell r="F2691" t="str">
            <v>L4</v>
          </cell>
          <cell r="G2691" t="str">
            <v>M</v>
          </cell>
          <cell r="H2691" t="str">
            <v>Y25T34</v>
          </cell>
          <cell r="I2691" t="str">
            <v>EUR</v>
          </cell>
          <cell r="J2691" t="str">
            <v>m</v>
          </cell>
          <cell r="K2691" t="str">
            <v>Sample Survey</v>
          </cell>
        </row>
        <row r="2692">
          <cell r="A2692" t="str">
            <v>Luxembourg-L4-M-Y25T64</v>
          </cell>
          <cell r="B2692" t="str">
            <v>LUX</v>
          </cell>
          <cell r="C2692" t="str">
            <v>Luxembourg</v>
          </cell>
          <cell r="D2692" t="str">
            <v>2014</v>
          </cell>
          <cell r="E2692" t="str">
            <v>FTFY_EARNERS</v>
          </cell>
          <cell r="F2692" t="str">
            <v>L4</v>
          </cell>
          <cell r="G2692" t="str">
            <v>M</v>
          </cell>
          <cell r="H2692" t="str">
            <v>Y25T64</v>
          </cell>
          <cell r="I2692" t="str">
            <v>EUR</v>
          </cell>
          <cell r="J2692" t="str">
            <v>m</v>
          </cell>
          <cell r="K2692" t="str">
            <v>Sample Survey</v>
          </cell>
        </row>
        <row r="2693">
          <cell r="A2693" t="str">
            <v>Luxembourg-L4-M-Y35T44</v>
          </cell>
          <cell r="B2693" t="str">
            <v>LUX</v>
          </cell>
          <cell r="C2693" t="str">
            <v>Luxembourg</v>
          </cell>
          <cell r="D2693" t="str">
            <v>2014</v>
          </cell>
          <cell r="E2693" t="str">
            <v>FTFY_EARNERS</v>
          </cell>
          <cell r="F2693" t="str">
            <v>L4</v>
          </cell>
          <cell r="G2693" t="str">
            <v>M</v>
          </cell>
          <cell r="H2693" t="str">
            <v>Y35T44</v>
          </cell>
          <cell r="I2693" t="str">
            <v>EUR</v>
          </cell>
          <cell r="J2693" t="str">
            <v>m</v>
          </cell>
          <cell r="K2693" t="str">
            <v>Sample Survey</v>
          </cell>
        </row>
        <row r="2694">
          <cell r="A2694" t="str">
            <v>Luxembourg-L4-M-Y45T54</v>
          </cell>
          <cell r="B2694" t="str">
            <v>LUX</v>
          </cell>
          <cell r="C2694" t="str">
            <v>Luxembourg</v>
          </cell>
          <cell r="D2694" t="str">
            <v>2014</v>
          </cell>
          <cell r="E2694" t="str">
            <v>FTFY_EARNERS</v>
          </cell>
          <cell r="F2694" t="str">
            <v>L4</v>
          </cell>
          <cell r="G2694" t="str">
            <v>M</v>
          </cell>
          <cell r="H2694" t="str">
            <v>Y45T54</v>
          </cell>
          <cell r="I2694" t="str">
            <v>EUR</v>
          </cell>
          <cell r="J2694" t="str">
            <v>m</v>
          </cell>
          <cell r="K2694" t="str">
            <v>Sample Survey</v>
          </cell>
        </row>
        <row r="2695">
          <cell r="A2695" t="str">
            <v>Luxembourg-L4-M-Y55T64</v>
          </cell>
          <cell r="B2695" t="str">
            <v>LUX</v>
          </cell>
          <cell r="C2695" t="str">
            <v>Luxembourg</v>
          </cell>
          <cell r="D2695" t="str">
            <v>2014</v>
          </cell>
          <cell r="E2695" t="str">
            <v>FTFY_EARNERS</v>
          </cell>
          <cell r="F2695" t="str">
            <v>L4</v>
          </cell>
          <cell r="G2695" t="str">
            <v>M</v>
          </cell>
          <cell r="H2695" t="str">
            <v>Y55T64</v>
          </cell>
          <cell r="I2695" t="str">
            <v>EUR</v>
          </cell>
          <cell r="J2695" t="str">
            <v>m</v>
          </cell>
          <cell r="K2695" t="str">
            <v>Sample Survey</v>
          </cell>
        </row>
        <row r="2696">
          <cell r="A2696" t="str">
            <v>Luxembourg-L4-T-Y25T34</v>
          </cell>
          <cell r="B2696" t="str">
            <v>LUX</v>
          </cell>
          <cell r="C2696" t="str">
            <v>Luxembourg</v>
          </cell>
          <cell r="D2696" t="str">
            <v>2014</v>
          </cell>
          <cell r="E2696" t="str">
            <v>FTFY_EARNERS</v>
          </cell>
          <cell r="F2696" t="str">
            <v>L4</v>
          </cell>
          <cell r="G2696" t="str">
            <v>T</v>
          </cell>
          <cell r="H2696" t="str">
            <v>Y25T34</v>
          </cell>
          <cell r="I2696" t="str">
            <v>EUR</v>
          </cell>
          <cell r="J2696" t="str">
            <v>m</v>
          </cell>
          <cell r="K2696" t="str">
            <v>Sample Survey</v>
          </cell>
        </row>
        <row r="2697">
          <cell r="A2697" t="str">
            <v>Luxembourg-L4-T-Y25T64</v>
          </cell>
          <cell r="B2697" t="str">
            <v>LUX</v>
          </cell>
          <cell r="C2697" t="str">
            <v>Luxembourg</v>
          </cell>
          <cell r="D2697" t="str">
            <v>2014</v>
          </cell>
          <cell r="E2697" t="str">
            <v>FTFY_EARNERS</v>
          </cell>
          <cell r="F2697" t="str">
            <v>L4</v>
          </cell>
          <cell r="G2697" t="str">
            <v>T</v>
          </cell>
          <cell r="H2697" t="str">
            <v>Y25T64</v>
          </cell>
          <cell r="I2697" t="str">
            <v>EUR</v>
          </cell>
          <cell r="J2697" t="str">
            <v>m</v>
          </cell>
          <cell r="K2697" t="str">
            <v>Sample Survey</v>
          </cell>
        </row>
        <row r="2698">
          <cell r="A2698" t="str">
            <v>Luxembourg-L4-T-Y35T44</v>
          </cell>
          <cell r="B2698" t="str">
            <v>LUX</v>
          </cell>
          <cell r="C2698" t="str">
            <v>Luxembourg</v>
          </cell>
          <cell r="D2698" t="str">
            <v>2014</v>
          </cell>
          <cell r="E2698" t="str">
            <v>FTFY_EARNERS</v>
          </cell>
          <cell r="F2698" t="str">
            <v>L4</v>
          </cell>
          <cell r="G2698" t="str">
            <v>T</v>
          </cell>
          <cell r="H2698" t="str">
            <v>Y35T44</v>
          </cell>
          <cell r="I2698" t="str">
            <v>EUR</v>
          </cell>
          <cell r="J2698" t="str">
            <v>m</v>
          </cell>
          <cell r="K2698" t="str">
            <v>Sample Survey</v>
          </cell>
        </row>
        <row r="2699">
          <cell r="A2699" t="str">
            <v>Luxembourg-L4-T-Y45T54</v>
          </cell>
          <cell r="B2699" t="str">
            <v>LUX</v>
          </cell>
          <cell r="C2699" t="str">
            <v>Luxembourg</v>
          </cell>
          <cell r="D2699" t="str">
            <v>2014</v>
          </cell>
          <cell r="E2699" t="str">
            <v>FTFY_EARNERS</v>
          </cell>
          <cell r="F2699" t="str">
            <v>L4</v>
          </cell>
          <cell r="G2699" t="str">
            <v>T</v>
          </cell>
          <cell r="H2699" t="str">
            <v>Y45T54</v>
          </cell>
          <cell r="I2699" t="str">
            <v>EUR</v>
          </cell>
          <cell r="J2699" t="str">
            <v>m</v>
          </cell>
          <cell r="K2699" t="str">
            <v>Sample Survey</v>
          </cell>
        </row>
        <row r="2700">
          <cell r="A2700" t="str">
            <v>Luxembourg-L4-T-Y55T64</v>
          </cell>
          <cell r="B2700" t="str">
            <v>LUX</v>
          </cell>
          <cell r="C2700" t="str">
            <v>Luxembourg</v>
          </cell>
          <cell r="D2700" t="str">
            <v>2014</v>
          </cell>
          <cell r="E2700" t="str">
            <v>FTFY_EARNERS</v>
          </cell>
          <cell r="F2700" t="str">
            <v>L4</v>
          </cell>
          <cell r="G2700" t="str">
            <v>T</v>
          </cell>
          <cell r="H2700" t="str">
            <v>Y55T64</v>
          </cell>
          <cell r="I2700" t="str">
            <v>EUR</v>
          </cell>
          <cell r="J2700" t="str">
            <v>m</v>
          </cell>
          <cell r="K2700" t="str">
            <v>Sample Survey</v>
          </cell>
        </row>
        <row r="2701">
          <cell r="A2701" t="str">
            <v>Luxembourg-L5-F-Y25T34</v>
          </cell>
          <cell r="B2701" t="str">
            <v>LUX</v>
          </cell>
          <cell r="C2701" t="str">
            <v>Luxembourg</v>
          </cell>
          <cell r="D2701" t="str">
            <v>2014</v>
          </cell>
          <cell r="E2701" t="str">
            <v>FTFY_EARNERS</v>
          </cell>
          <cell r="F2701" t="str">
            <v>L5</v>
          </cell>
          <cell r="G2701" t="str">
            <v>F</v>
          </cell>
          <cell r="H2701" t="str">
            <v>Y25T34</v>
          </cell>
          <cell r="I2701" t="str">
            <v>EUR</v>
          </cell>
          <cell r="J2701" t="str">
            <v>m</v>
          </cell>
          <cell r="K2701" t="str">
            <v>Sample Survey</v>
          </cell>
        </row>
        <row r="2702">
          <cell r="A2702" t="str">
            <v>Luxembourg-L5-F-Y25T64</v>
          </cell>
          <cell r="B2702" t="str">
            <v>LUX</v>
          </cell>
          <cell r="C2702" t="str">
            <v>Luxembourg</v>
          </cell>
          <cell r="D2702" t="str">
            <v>2014</v>
          </cell>
          <cell r="E2702" t="str">
            <v>FTFY_EARNERS</v>
          </cell>
          <cell r="F2702" t="str">
            <v>L5</v>
          </cell>
          <cell r="G2702" t="str">
            <v>F</v>
          </cell>
          <cell r="H2702" t="str">
            <v>Y25T64</v>
          </cell>
          <cell r="I2702" t="str">
            <v>EUR</v>
          </cell>
          <cell r="J2702" t="str">
            <v>m</v>
          </cell>
          <cell r="K2702" t="str">
            <v>Sample Survey</v>
          </cell>
        </row>
        <row r="2703">
          <cell r="A2703" t="str">
            <v>Luxembourg-L5-F-Y35T44</v>
          </cell>
          <cell r="B2703" t="str">
            <v>LUX</v>
          </cell>
          <cell r="C2703" t="str">
            <v>Luxembourg</v>
          </cell>
          <cell r="D2703" t="str">
            <v>2014</v>
          </cell>
          <cell r="E2703" t="str">
            <v>FTFY_EARNERS</v>
          </cell>
          <cell r="F2703" t="str">
            <v>L5</v>
          </cell>
          <cell r="G2703" t="str">
            <v>F</v>
          </cell>
          <cell r="H2703" t="str">
            <v>Y35T44</v>
          </cell>
          <cell r="I2703" t="str">
            <v>EUR</v>
          </cell>
          <cell r="J2703" t="str">
            <v>m</v>
          </cell>
          <cell r="K2703" t="str">
            <v>Sample Survey</v>
          </cell>
        </row>
        <row r="2704">
          <cell r="A2704" t="str">
            <v>Luxembourg-L5-F-Y45T54</v>
          </cell>
          <cell r="B2704" t="str">
            <v>LUX</v>
          </cell>
          <cell r="C2704" t="str">
            <v>Luxembourg</v>
          </cell>
          <cell r="D2704" t="str">
            <v>2014</v>
          </cell>
          <cell r="E2704" t="str">
            <v>FTFY_EARNERS</v>
          </cell>
          <cell r="F2704" t="str">
            <v>L5</v>
          </cell>
          <cell r="G2704" t="str">
            <v>F</v>
          </cell>
          <cell r="H2704" t="str">
            <v>Y45T54</v>
          </cell>
          <cell r="I2704" t="str">
            <v>EUR</v>
          </cell>
          <cell r="J2704" t="str">
            <v>m</v>
          </cell>
          <cell r="K2704" t="str">
            <v>Sample Survey</v>
          </cell>
        </row>
        <row r="2705">
          <cell r="A2705" t="str">
            <v>Luxembourg-L5-F-Y55T64</v>
          </cell>
          <cell r="B2705" t="str">
            <v>LUX</v>
          </cell>
          <cell r="C2705" t="str">
            <v>Luxembourg</v>
          </cell>
          <cell r="D2705" t="str">
            <v>2014</v>
          </cell>
          <cell r="E2705" t="str">
            <v>FTFY_EARNERS</v>
          </cell>
          <cell r="F2705" t="str">
            <v>L5</v>
          </cell>
          <cell r="G2705" t="str">
            <v>F</v>
          </cell>
          <cell r="H2705" t="str">
            <v>Y55T64</v>
          </cell>
          <cell r="I2705" t="str">
            <v>EUR</v>
          </cell>
          <cell r="J2705" t="str">
            <v>m</v>
          </cell>
          <cell r="K2705" t="str">
            <v>Sample Survey</v>
          </cell>
        </row>
        <row r="2706">
          <cell r="A2706" t="str">
            <v>Luxembourg-L5-M-Y25T34</v>
          </cell>
          <cell r="B2706" t="str">
            <v>LUX</v>
          </cell>
          <cell r="C2706" t="str">
            <v>Luxembourg</v>
          </cell>
          <cell r="D2706" t="str">
            <v>2014</v>
          </cell>
          <cell r="E2706" t="str">
            <v>FTFY_EARNERS</v>
          </cell>
          <cell r="F2706" t="str">
            <v>L5</v>
          </cell>
          <cell r="G2706" t="str">
            <v>M</v>
          </cell>
          <cell r="H2706" t="str">
            <v>Y25T34</v>
          </cell>
          <cell r="I2706" t="str">
            <v>EUR</v>
          </cell>
          <cell r="J2706" t="str">
            <v>m</v>
          </cell>
          <cell r="K2706" t="str">
            <v>Sample Survey</v>
          </cell>
        </row>
        <row r="2707">
          <cell r="A2707" t="str">
            <v>Luxembourg-L5-M-Y25T64</v>
          </cell>
          <cell r="B2707" t="str">
            <v>LUX</v>
          </cell>
          <cell r="C2707" t="str">
            <v>Luxembourg</v>
          </cell>
          <cell r="D2707" t="str">
            <v>2014</v>
          </cell>
          <cell r="E2707" t="str">
            <v>FTFY_EARNERS</v>
          </cell>
          <cell r="F2707" t="str">
            <v>L5</v>
          </cell>
          <cell r="G2707" t="str">
            <v>M</v>
          </cell>
          <cell r="H2707" t="str">
            <v>Y25T64</v>
          </cell>
          <cell r="I2707" t="str">
            <v>EUR</v>
          </cell>
          <cell r="J2707" t="str">
            <v>m</v>
          </cell>
          <cell r="K2707" t="str">
            <v>Sample Survey</v>
          </cell>
        </row>
        <row r="2708">
          <cell r="A2708" t="str">
            <v>Luxembourg-L5-M-Y35T44</v>
          </cell>
          <cell r="B2708" t="str">
            <v>LUX</v>
          </cell>
          <cell r="C2708" t="str">
            <v>Luxembourg</v>
          </cell>
          <cell r="D2708" t="str">
            <v>2014</v>
          </cell>
          <cell r="E2708" t="str">
            <v>FTFY_EARNERS</v>
          </cell>
          <cell r="F2708" t="str">
            <v>L5</v>
          </cell>
          <cell r="G2708" t="str">
            <v>M</v>
          </cell>
          <cell r="H2708" t="str">
            <v>Y35T44</v>
          </cell>
          <cell r="I2708" t="str">
            <v>EUR</v>
          </cell>
          <cell r="J2708" t="str">
            <v>m</v>
          </cell>
          <cell r="K2708" t="str">
            <v>Sample Survey</v>
          </cell>
        </row>
        <row r="2709">
          <cell r="A2709" t="str">
            <v>Luxembourg-L5-M-Y45T54</v>
          </cell>
          <cell r="B2709" t="str">
            <v>LUX</v>
          </cell>
          <cell r="C2709" t="str">
            <v>Luxembourg</v>
          </cell>
          <cell r="D2709" t="str">
            <v>2014</v>
          </cell>
          <cell r="E2709" t="str">
            <v>FTFY_EARNERS</v>
          </cell>
          <cell r="F2709" t="str">
            <v>L5</v>
          </cell>
          <cell r="G2709" t="str">
            <v>M</v>
          </cell>
          <cell r="H2709" t="str">
            <v>Y45T54</v>
          </cell>
          <cell r="I2709" t="str">
            <v>EUR</v>
          </cell>
          <cell r="J2709" t="str">
            <v>m</v>
          </cell>
          <cell r="K2709" t="str">
            <v>Sample Survey</v>
          </cell>
        </row>
        <row r="2710">
          <cell r="A2710" t="str">
            <v>Luxembourg-L5-M-Y55T64</v>
          </cell>
          <cell r="B2710" t="str">
            <v>LUX</v>
          </cell>
          <cell r="C2710" t="str">
            <v>Luxembourg</v>
          </cell>
          <cell r="D2710" t="str">
            <v>2014</v>
          </cell>
          <cell r="E2710" t="str">
            <v>FTFY_EARNERS</v>
          </cell>
          <cell r="F2710" t="str">
            <v>L5</v>
          </cell>
          <cell r="G2710" t="str">
            <v>M</v>
          </cell>
          <cell r="H2710" t="str">
            <v>Y55T64</v>
          </cell>
          <cell r="I2710" t="str">
            <v>EUR</v>
          </cell>
          <cell r="J2710" t="str">
            <v>m</v>
          </cell>
          <cell r="K2710" t="str">
            <v>Sample Survey</v>
          </cell>
        </row>
        <row r="2711">
          <cell r="A2711" t="str">
            <v>Luxembourg-L5-T-Y25T34</v>
          </cell>
          <cell r="B2711" t="str">
            <v>LUX</v>
          </cell>
          <cell r="C2711" t="str">
            <v>Luxembourg</v>
          </cell>
          <cell r="D2711" t="str">
            <v>2014</v>
          </cell>
          <cell r="E2711" t="str">
            <v>FTFY_EARNERS</v>
          </cell>
          <cell r="F2711" t="str">
            <v>L5</v>
          </cell>
          <cell r="G2711" t="str">
            <v>T</v>
          </cell>
          <cell r="H2711" t="str">
            <v>Y25T34</v>
          </cell>
          <cell r="I2711" t="str">
            <v>EUR</v>
          </cell>
          <cell r="J2711" t="str">
            <v>m</v>
          </cell>
          <cell r="K2711" t="str">
            <v>Sample Survey</v>
          </cell>
        </row>
        <row r="2712">
          <cell r="A2712" t="str">
            <v>Luxembourg-L5-T-Y25T64</v>
          </cell>
          <cell r="B2712" t="str">
            <v>LUX</v>
          </cell>
          <cell r="C2712" t="str">
            <v>Luxembourg</v>
          </cell>
          <cell r="D2712" t="str">
            <v>2014</v>
          </cell>
          <cell r="E2712" t="str">
            <v>FTFY_EARNERS</v>
          </cell>
          <cell r="F2712" t="str">
            <v>L5</v>
          </cell>
          <cell r="G2712" t="str">
            <v>T</v>
          </cell>
          <cell r="H2712" t="str">
            <v>Y25T64</v>
          </cell>
          <cell r="I2712" t="str">
            <v>EUR</v>
          </cell>
          <cell r="J2712" t="str">
            <v>m</v>
          </cell>
          <cell r="K2712" t="str">
            <v>Sample Survey</v>
          </cell>
        </row>
        <row r="2713">
          <cell r="A2713" t="str">
            <v>Luxembourg-L5-T-Y35T44</v>
          </cell>
          <cell r="B2713" t="str">
            <v>LUX</v>
          </cell>
          <cell r="C2713" t="str">
            <v>Luxembourg</v>
          </cell>
          <cell r="D2713" t="str">
            <v>2014</v>
          </cell>
          <cell r="E2713" t="str">
            <v>FTFY_EARNERS</v>
          </cell>
          <cell r="F2713" t="str">
            <v>L5</v>
          </cell>
          <cell r="G2713" t="str">
            <v>T</v>
          </cell>
          <cell r="H2713" t="str">
            <v>Y35T44</v>
          </cell>
          <cell r="I2713" t="str">
            <v>EUR</v>
          </cell>
          <cell r="J2713" t="str">
            <v>m</v>
          </cell>
          <cell r="K2713" t="str">
            <v>Sample Survey</v>
          </cell>
        </row>
        <row r="2714">
          <cell r="A2714" t="str">
            <v>Luxembourg-L5-T-Y45T54</v>
          </cell>
          <cell r="B2714" t="str">
            <v>LUX</v>
          </cell>
          <cell r="C2714" t="str">
            <v>Luxembourg</v>
          </cell>
          <cell r="D2714" t="str">
            <v>2014</v>
          </cell>
          <cell r="E2714" t="str">
            <v>FTFY_EARNERS</v>
          </cell>
          <cell r="F2714" t="str">
            <v>L5</v>
          </cell>
          <cell r="G2714" t="str">
            <v>T</v>
          </cell>
          <cell r="H2714" t="str">
            <v>Y45T54</v>
          </cell>
          <cell r="I2714" t="str">
            <v>EUR</v>
          </cell>
          <cell r="J2714" t="str">
            <v>m</v>
          </cell>
          <cell r="K2714" t="str">
            <v>Sample Survey</v>
          </cell>
        </row>
        <row r="2715">
          <cell r="A2715" t="str">
            <v>Luxembourg-L5-T-Y55T64</v>
          </cell>
          <cell r="B2715" t="str">
            <v>LUX</v>
          </cell>
          <cell r="C2715" t="str">
            <v>Luxembourg</v>
          </cell>
          <cell r="D2715" t="str">
            <v>2014</v>
          </cell>
          <cell r="E2715" t="str">
            <v>FTFY_EARNERS</v>
          </cell>
          <cell r="F2715" t="str">
            <v>L5</v>
          </cell>
          <cell r="G2715" t="str">
            <v>T</v>
          </cell>
          <cell r="H2715" t="str">
            <v>Y55T64</v>
          </cell>
          <cell r="I2715" t="str">
            <v>EUR</v>
          </cell>
          <cell r="J2715" t="str">
            <v>m</v>
          </cell>
          <cell r="K2715" t="str">
            <v>Sample Survey</v>
          </cell>
        </row>
        <row r="2716">
          <cell r="A2716" t="str">
            <v>Luxembourg-L5T8-F-Y25T34</v>
          </cell>
          <cell r="B2716" t="str">
            <v>LUX</v>
          </cell>
          <cell r="C2716" t="str">
            <v>Luxembourg</v>
          </cell>
          <cell r="D2716" t="str">
            <v>2014</v>
          </cell>
          <cell r="E2716" t="str">
            <v>FTFY_EARNERS</v>
          </cell>
          <cell r="F2716" t="str">
            <v>L5T8</v>
          </cell>
          <cell r="G2716" t="str">
            <v>F</v>
          </cell>
          <cell r="H2716" t="str">
            <v>Y25T34</v>
          </cell>
          <cell r="I2716" t="str">
            <v>EUR</v>
          </cell>
          <cell r="J2716">
            <v>63433.51953125</v>
          </cell>
          <cell r="K2716" t="str">
            <v>Sample Survey</v>
          </cell>
        </row>
        <row r="2717">
          <cell r="A2717" t="str">
            <v>Luxembourg-L5T8-F-Y25T64</v>
          </cell>
          <cell r="B2717" t="str">
            <v>LUX</v>
          </cell>
          <cell r="C2717" t="str">
            <v>Luxembourg</v>
          </cell>
          <cell r="D2717" t="str">
            <v>2014</v>
          </cell>
          <cell r="E2717" t="str">
            <v>FTFY_EARNERS</v>
          </cell>
          <cell r="F2717" t="str">
            <v>L5T8</v>
          </cell>
          <cell r="G2717" t="str">
            <v>F</v>
          </cell>
          <cell r="H2717" t="str">
            <v>Y25T64</v>
          </cell>
          <cell r="I2717" t="str">
            <v>EUR</v>
          </cell>
          <cell r="J2717">
            <v>78100.8046875</v>
          </cell>
          <cell r="K2717" t="str">
            <v>Sample Survey</v>
          </cell>
        </row>
        <row r="2718">
          <cell r="A2718" t="str">
            <v>Luxembourg-L5T8-F-Y35T44</v>
          </cell>
          <cell r="B2718" t="str">
            <v>LUX</v>
          </cell>
          <cell r="C2718" t="str">
            <v>Luxembourg</v>
          </cell>
          <cell r="D2718" t="str">
            <v>2014</v>
          </cell>
          <cell r="E2718" t="str">
            <v>FTFY_EARNERS</v>
          </cell>
          <cell r="F2718" t="str">
            <v>L5T8</v>
          </cell>
          <cell r="G2718" t="str">
            <v>F</v>
          </cell>
          <cell r="H2718" t="str">
            <v>Y35T44</v>
          </cell>
          <cell r="I2718" t="str">
            <v>EUR</v>
          </cell>
          <cell r="J2718">
            <v>82433.96875</v>
          </cell>
          <cell r="K2718" t="str">
            <v>Sample Survey</v>
          </cell>
        </row>
        <row r="2719">
          <cell r="A2719" t="str">
            <v>Luxembourg-L5T8-F-Y45T54</v>
          </cell>
          <cell r="B2719" t="str">
            <v>LUX</v>
          </cell>
          <cell r="C2719" t="str">
            <v>Luxembourg</v>
          </cell>
          <cell r="D2719" t="str">
            <v>2014</v>
          </cell>
          <cell r="E2719" t="str">
            <v>FTFY_EARNERS</v>
          </cell>
          <cell r="F2719" t="str">
            <v>L5T8</v>
          </cell>
          <cell r="G2719" t="str">
            <v>F</v>
          </cell>
          <cell r="H2719" t="str">
            <v>Y45T54</v>
          </cell>
          <cell r="I2719" t="str">
            <v>EUR</v>
          </cell>
          <cell r="J2719">
            <v>98008.5859375</v>
          </cell>
          <cell r="K2719" t="str">
            <v>Sample Survey</v>
          </cell>
        </row>
        <row r="2720">
          <cell r="A2720" t="str">
            <v>Luxembourg-L5T8-F-Y55T64</v>
          </cell>
          <cell r="B2720" t="str">
            <v>LUX</v>
          </cell>
          <cell r="C2720" t="str">
            <v>Luxembourg</v>
          </cell>
          <cell r="D2720" t="str">
            <v>2014</v>
          </cell>
          <cell r="E2720" t="str">
            <v>FTFY_EARNERS</v>
          </cell>
          <cell r="F2720" t="str">
            <v>L5T8</v>
          </cell>
          <cell r="G2720" t="str">
            <v>F</v>
          </cell>
          <cell r="H2720" t="str">
            <v>Y55T64</v>
          </cell>
          <cell r="I2720" t="str">
            <v>EUR</v>
          </cell>
          <cell r="J2720">
            <v>101243.1171875</v>
          </cell>
          <cell r="K2720" t="str">
            <v>Sample Survey</v>
          </cell>
        </row>
        <row r="2721">
          <cell r="A2721" t="str">
            <v>Luxembourg-L5T8-M-Y25T34</v>
          </cell>
          <cell r="B2721" t="str">
            <v>LUX</v>
          </cell>
          <cell r="C2721" t="str">
            <v>Luxembourg</v>
          </cell>
          <cell r="D2721" t="str">
            <v>2014</v>
          </cell>
          <cell r="E2721" t="str">
            <v>FTFY_EARNERS</v>
          </cell>
          <cell r="F2721" t="str">
            <v>L5T8</v>
          </cell>
          <cell r="G2721" t="str">
            <v>M</v>
          </cell>
          <cell r="H2721" t="str">
            <v>Y25T34</v>
          </cell>
          <cell r="I2721" t="str">
            <v>EUR</v>
          </cell>
          <cell r="J2721">
            <v>60325.64453125</v>
          </cell>
          <cell r="K2721" t="str">
            <v>Sample Survey</v>
          </cell>
        </row>
        <row r="2722">
          <cell r="A2722" t="str">
            <v>Luxembourg-L5T8-M-Y25T64</v>
          </cell>
          <cell r="B2722" t="str">
            <v>LUX</v>
          </cell>
          <cell r="C2722" t="str">
            <v>Luxembourg</v>
          </cell>
          <cell r="D2722" t="str">
            <v>2014</v>
          </cell>
          <cell r="E2722" t="str">
            <v>FTFY_EARNERS</v>
          </cell>
          <cell r="F2722" t="str">
            <v>L5T8</v>
          </cell>
          <cell r="G2722" t="str">
            <v>M</v>
          </cell>
          <cell r="H2722" t="str">
            <v>Y25T64</v>
          </cell>
          <cell r="I2722" t="str">
            <v>EUR</v>
          </cell>
          <cell r="J2722">
            <v>90922.5078125</v>
          </cell>
          <cell r="K2722" t="str">
            <v>Sample Survey</v>
          </cell>
        </row>
        <row r="2723">
          <cell r="A2723" t="str">
            <v>Luxembourg-L5T8-M-Y35T44</v>
          </cell>
          <cell r="B2723" t="str">
            <v>LUX</v>
          </cell>
          <cell r="C2723" t="str">
            <v>Luxembourg</v>
          </cell>
          <cell r="D2723" t="str">
            <v>2014</v>
          </cell>
          <cell r="E2723" t="str">
            <v>FTFY_EARNERS</v>
          </cell>
          <cell r="F2723" t="str">
            <v>L5T8</v>
          </cell>
          <cell r="G2723" t="str">
            <v>M</v>
          </cell>
          <cell r="H2723" t="str">
            <v>Y35T44</v>
          </cell>
          <cell r="I2723" t="str">
            <v>EUR</v>
          </cell>
          <cell r="J2723">
            <v>92063.921875</v>
          </cell>
          <cell r="K2723" t="str">
            <v>Sample Survey</v>
          </cell>
        </row>
        <row r="2724">
          <cell r="A2724" t="str">
            <v>Luxembourg-L5T8-M-Y45T54</v>
          </cell>
          <cell r="B2724" t="str">
            <v>LUX</v>
          </cell>
          <cell r="C2724" t="str">
            <v>Luxembourg</v>
          </cell>
          <cell r="D2724" t="str">
            <v>2014</v>
          </cell>
          <cell r="E2724" t="str">
            <v>FTFY_EARNERS</v>
          </cell>
          <cell r="F2724" t="str">
            <v>L5T8</v>
          </cell>
          <cell r="G2724" t="str">
            <v>M</v>
          </cell>
          <cell r="H2724" t="str">
            <v>Y45T54</v>
          </cell>
          <cell r="I2724" t="str">
            <v>EUR</v>
          </cell>
          <cell r="J2724">
            <v>114204.1796875</v>
          </cell>
          <cell r="K2724" t="str">
            <v>Sample Survey</v>
          </cell>
        </row>
        <row r="2725">
          <cell r="A2725" t="str">
            <v>Luxembourg-L5T8-M-Y55T64</v>
          </cell>
          <cell r="B2725" t="str">
            <v>LUX</v>
          </cell>
          <cell r="C2725" t="str">
            <v>Luxembourg</v>
          </cell>
          <cell r="D2725" t="str">
            <v>2014</v>
          </cell>
          <cell r="E2725" t="str">
            <v>FTFY_EARNERS</v>
          </cell>
          <cell r="F2725" t="str">
            <v>L5T8</v>
          </cell>
          <cell r="G2725" t="str">
            <v>M</v>
          </cell>
          <cell r="H2725" t="str">
            <v>Y55T64</v>
          </cell>
          <cell r="I2725" t="str">
            <v>EUR</v>
          </cell>
          <cell r="J2725">
            <v>134810.328125</v>
          </cell>
          <cell r="K2725" t="str">
            <v>Sample Survey</v>
          </cell>
        </row>
        <row r="2726">
          <cell r="A2726" t="str">
            <v>Luxembourg-L5T8-T-Y25T34</v>
          </cell>
          <cell r="B2726" t="str">
            <v>LUX</v>
          </cell>
          <cell r="C2726" t="str">
            <v>Luxembourg</v>
          </cell>
          <cell r="D2726" t="str">
            <v>2014</v>
          </cell>
          <cell r="E2726" t="str">
            <v>FTFY_EARNERS</v>
          </cell>
          <cell r="F2726" t="str">
            <v>L5T8</v>
          </cell>
          <cell r="G2726" t="str">
            <v>T</v>
          </cell>
          <cell r="H2726" t="str">
            <v>Y25T34</v>
          </cell>
          <cell r="I2726" t="str">
            <v>EUR</v>
          </cell>
          <cell r="J2726">
            <v>61882.640625</v>
          </cell>
          <cell r="K2726" t="str">
            <v>Sample Survey</v>
          </cell>
        </row>
        <row r="2727">
          <cell r="A2727" t="str">
            <v>Luxembourg-L5T8-T-Y25T64</v>
          </cell>
          <cell r="B2727" t="str">
            <v>LUX</v>
          </cell>
          <cell r="C2727" t="str">
            <v>Luxembourg</v>
          </cell>
          <cell r="D2727" t="str">
            <v>2014</v>
          </cell>
          <cell r="E2727" t="str">
            <v>FTFY_EARNERS</v>
          </cell>
          <cell r="F2727" t="str">
            <v>L5T8</v>
          </cell>
          <cell r="G2727" t="str">
            <v>T</v>
          </cell>
          <cell r="H2727" t="str">
            <v>Y25T64</v>
          </cell>
          <cell r="I2727" t="str">
            <v>EUR</v>
          </cell>
          <cell r="J2727">
            <v>85411.171875</v>
          </cell>
          <cell r="K2727" t="str">
            <v>Sample Survey</v>
          </cell>
        </row>
        <row r="2728">
          <cell r="A2728" t="str">
            <v>Luxembourg-L5T8-T-Y35T44</v>
          </cell>
          <cell r="B2728" t="str">
            <v>LUX</v>
          </cell>
          <cell r="C2728" t="str">
            <v>Luxembourg</v>
          </cell>
          <cell r="D2728" t="str">
            <v>2014</v>
          </cell>
          <cell r="E2728" t="str">
            <v>FTFY_EARNERS</v>
          </cell>
          <cell r="F2728" t="str">
            <v>L5T8</v>
          </cell>
          <cell r="G2728" t="str">
            <v>T</v>
          </cell>
          <cell r="H2728" t="str">
            <v>Y35T44</v>
          </cell>
          <cell r="I2728" t="str">
            <v>EUR</v>
          </cell>
          <cell r="J2728">
            <v>87924.421875</v>
          </cell>
          <cell r="K2728" t="str">
            <v>Sample Survey</v>
          </cell>
        </row>
        <row r="2729">
          <cell r="A2729" t="str">
            <v>Luxembourg-L5T8-T-Y45T54</v>
          </cell>
          <cell r="B2729" t="str">
            <v>LUX</v>
          </cell>
          <cell r="C2729" t="str">
            <v>Luxembourg</v>
          </cell>
          <cell r="D2729" t="str">
            <v>2014</v>
          </cell>
          <cell r="E2729" t="str">
            <v>FTFY_EARNERS</v>
          </cell>
          <cell r="F2729" t="str">
            <v>L5T8</v>
          </cell>
          <cell r="G2729" t="str">
            <v>T</v>
          </cell>
          <cell r="H2729" t="str">
            <v>Y45T54</v>
          </cell>
          <cell r="I2729" t="str">
            <v>EUR</v>
          </cell>
          <cell r="J2729">
            <v>108450.7265625</v>
          </cell>
          <cell r="K2729" t="str">
            <v>Sample Survey</v>
          </cell>
        </row>
        <row r="2730">
          <cell r="A2730" t="str">
            <v>Luxembourg-L5T8-T-Y55T64</v>
          </cell>
          <cell r="B2730" t="str">
            <v>LUX</v>
          </cell>
          <cell r="C2730" t="str">
            <v>Luxembourg</v>
          </cell>
          <cell r="D2730" t="str">
            <v>2014</v>
          </cell>
          <cell r="E2730" t="str">
            <v>FTFY_EARNERS</v>
          </cell>
          <cell r="F2730" t="str">
            <v>L5T8</v>
          </cell>
          <cell r="G2730" t="str">
            <v>T</v>
          </cell>
          <cell r="H2730" t="str">
            <v>Y55T64</v>
          </cell>
          <cell r="I2730" t="str">
            <v>EUR</v>
          </cell>
          <cell r="J2730">
            <v>125400.1328125</v>
          </cell>
          <cell r="K2730" t="str">
            <v>Sample Survey</v>
          </cell>
        </row>
        <row r="2731">
          <cell r="A2731" t="str">
            <v>Luxembourg-L6-F-Y25T34</v>
          </cell>
          <cell r="B2731" t="str">
            <v>LUX</v>
          </cell>
          <cell r="C2731" t="str">
            <v>Luxembourg</v>
          </cell>
          <cell r="D2731" t="str">
            <v>2014</v>
          </cell>
          <cell r="E2731" t="str">
            <v>FTFY_EARNERS</v>
          </cell>
          <cell r="F2731" t="str">
            <v>L6</v>
          </cell>
          <cell r="G2731" t="str">
            <v>F</v>
          </cell>
          <cell r="H2731" t="str">
            <v>Y25T34</v>
          </cell>
          <cell r="I2731" t="str">
            <v>EUR</v>
          </cell>
          <cell r="J2731" t="str">
            <v>m</v>
          </cell>
          <cell r="K2731" t="str">
            <v>Sample Survey</v>
          </cell>
        </row>
        <row r="2732">
          <cell r="A2732" t="str">
            <v>Luxembourg-L6-F-Y25T64</v>
          </cell>
          <cell r="B2732" t="str">
            <v>LUX</v>
          </cell>
          <cell r="C2732" t="str">
            <v>Luxembourg</v>
          </cell>
          <cell r="D2732" t="str">
            <v>2014</v>
          </cell>
          <cell r="E2732" t="str">
            <v>FTFY_EARNERS</v>
          </cell>
          <cell r="F2732" t="str">
            <v>L6</v>
          </cell>
          <cell r="G2732" t="str">
            <v>F</v>
          </cell>
          <cell r="H2732" t="str">
            <v>Y25T64</v>
          </cell>
          <cell r="I2732" t="str">
            <v>EUR</v>
          </cell>
          <cell r="J2732" t="str">
            <v>m</v>
          </cell>
          <cell r="K2732" t="str">
            <v>Sample Survey</v>
          </cell>
        </row>
        <row r="2733">
          <cell r="A2733" t="str">
            <v>Luxembourg-L6-F-Y35T44</v>
          </cell>
          <cell r="B2733" t="str">
            <v>LUX</v>
          </cell>
          <cell r="C2733" t="str">
            <v>Luxembourg</v>
          </cell>
          <cell r="D2733" t="str">
            <v>2014</v>
          </cell>
          <cell r="E2733" t="str">
            <v>FTFY_EARNERS</v>
          </cell>
          <cell r="F2733" t="str">
            <v>L6</v>
          </cell>
          <cell r="G2733" t="str">
            <v>F</v>
          </cell>
          <cell r="H2733" t="str">
            <v>Y35T44</v>
          </cell>
          <cell r="I2733" t="str">
            <v>EUR</v>
          </cell>
          <cell r="J2733" t="str">
            <v>m</v>
          </cell>
          <cell r="K2733" t="str">
            <v>Sample Survey</v>
          </cell>
        </row>
        <row r="2734">
          <cell r="A2734" t="str">
            <v>Luxembourg-L6-F-Y45T54</v>
          </cell>
          <cell r="B2734" t="str">
            <v>LUX</v>
          </cell>
          <cell r="C2734" t="str">
            <v>Luxembourg</v>
          </cell>
          <cell r="D2734" t="str">
            <v>2014</v>
          </cell>
          <cell r="E2734" t="str">
            <v>FTFY_EARNERS</v>
          </cell>
          <cell r="F2734" t="str">
            <v>L6</v>
          </cell>
          <cell r="G2734" t="str">
            <v>F</v>
          </cell>
          <cell r="H2734" t="str">
            <v>Y45T54</v>
          </cell>
          <cell r="I2734" t="str">
            <v>EUR</v>
          </cell>
          <cell r="J2734" t="str">
            <v>m</v>
          </cell>
          <cell r="K2734" t="str">
            <v>Sample Survey</v>
          </cell>
        </row>
        <row r="2735">
          <cell r="A2735" t="str">
            <v>Luxembourg-L6-F-Y55T64</v>
          </cell>
          <cell r="B2735" t="str">
            <v>LUX</v>
          </cell>
          <cell r="C2735" t="str">
            <v>Luxembourg</v>
          </cell>
          <cell r="D2735" t="str">
            <v>2014</v>
          </cell>
          <cell r="E2735" t="str">
            <v>FTFY_EARNERS</v>
          </cell>
          <cell r="F2735" t="str">
            <v>L6</v>
          </cell>
          <cell r="G2735" t="str">
            <v>F</v>
          </cell>
          <cell r="H2735" t="str">
            <v>Y55T64</v>
          </cell>
          <cell r="I2735" t="str">
            <v>EUR</v>
          </cell>
          <cell r="J2735" t="str">
            <v>m</v>
          </cell>
          <cell r="K2735" t="str">
            <v>Sample Survey</v>
          </cell>
        </row>
        <row r="2736">
          <cell r="A2736" t="str">
            <v>Luxembourg-L6-M-Y25T34</v>
          </cell>
          <cell r="B2736" t="str">
            <v>LUX</v>
          </cell>
          <cell r="C2736" t="str">
            <v>Luxembourg</v>
          </cell>
          <cell r="D2736" t="str">
            <v>2014</v>
          </cell>
          <cell r="E2736" t="str">
            <v>FTFY_EARNERS</v>
          </cell>
          <cell r="F2736" t="str">
            <v>L6</v>
          </cell>
          <cell r="G2736" t="str">
            <v>M</v>
          </cell>
          <cell r="H2736" t="str">
            <v>Y25T34</v>
          </cell>
          <cell r="I2736" t="str">
            <v>EUR</v>
          </cell>
          <cell r="J2736" t="str">
            <v>m</v>
          </cell>
          <cell r="K2736" t="str">
            <v>Sample Survey</v>
          </cell>
        </row>
        <row r="2737">
          <cell r="A2737" t="str">
            <v>Luxembourg-L6-M-Y25T64</v>
          </cell>
          <cell r="B2737" t="str">
            <v>LUX</v>
          </cell>
          <cell r="C2737" t="str">
            <v>Luxembourg</v>
          </cell>
          <cell r="D2737" t="str">
            <v>2014</v>
          </cell>
          <cell r="E2737" t="str">
            <v>FTFY_EARNERS</v>
          </cell>
          <cell r="F2737" t="str">
            <v>L6</v>
          </cell>
          <cell r="G2737" t="str">
            <v>M</v>
          </cell>
          <cell r="H2737" t="str">
            <v>Y25T64</v>
          </cell>
          <cell r="I2737" t="str">
            <v>EUR</v>
          </cell>
          <cell r="J2737" t="str">
            <v>m</v>
          </cell>
          <cell r="K2737" t="str">
            <v>Sample Survey</v>
          </cell>
        </row>
        <row r="2738">
          <cell r="A2738" t="str">
            <v>Luxembourg-L6-M-Y35T44</v>
          </cell>
          <cell r="B2738" t="str">
            <v>LUX</v>
          </cell>
          <cell r="C2738" t="str">
            <v>Luxembourg</v>
          </cell>
          <cell r="D2738" t="str">
            <v>2014</v>
          </cell>
          <cell r="E2738" t="str">
            <v>FTFY_EARNERS</v>
          </cell>
          <cell r="F2738" t="str">
            <v>L6</v>
          </cell>
          <cell r="G2738" t="str">
            <v>M</v>
          </cell>
          <cell r="H2738" t="str">
            <v>Y35T44</v>
          </cell>
          <cell r="I2738" t="str">
            <v>EUR</v>
          </cell>
          <cell r="J2738" t="str">
            <v>m</v>
          </cell>
          <cell r="K2738" t="str">
            <v>Sample Survey</v>
          </cell>
        </row>
        <row r="2739">
          <cell r="A2739" t="str">
            <v>Luxembourg-L6-M-Y45T54</v>
          </cell>
          <cell r="B2739" t="str">
            <v>LUX</v>
          </cell>
          <cell r="C2739" t="str">
            <v>Luxembourg</v>
          </cell>
          <cell r="D2739" t="str">
            <v>2014</v>
          </cell>
          <cell r="E2739" t="str">
            <v>FTFY_EARNERS</v>
          </cell>
          <cell r="F2739" t="str">
            <v>L6</v>
          </cell>
          <cell r="G2739" t="str">
            <v>M</v>
          </cell>
          <cell r="H2739" t="str">
            <v>Y45T54</v>
          </cell>
          <cell r="I2739" t="str">
            <v>EUR</v>
          </cell>
          <cell r="J2739" t="str">
            <v>m</v>
          </cell>
          <cell r="K2739" t="str">
            <v>Sample Survey</v>
          </cell>
        </row>
        <row r="2740">
          <cell r="A2740" t="str">
            <v>Luxembourg-L6-M-Y55T64</v>
          </cell>
          <cell r="B2740" t="str">
            <v>LUX</v>
          </cell>
          <cell r="C2740" t="str">
            <v>Luxembourg</v>
          </cell>
          <cell r="D2740" t="str">
            <v>2014</v>
          </cell>
          <cell r="E2740" t="str">
            <v>FTFY_EARNERS</v>
          </cell>
          <cell r="F2740" t="str">
            <v>L6</v>
          </cell>
          <cell r="G2740" t="str">
            <v>M</v>
          </cell>
          <cell r="H2740" t="str">
            <v>Y55T64</v>
          </cell>
          <cell r="I2740" t="str">
            <v>EUR</v>
          </cell>
          <cell r="J2740" t="str">
            <v>m</v>
          </cell>
          <cell r="K2740" t="str">
            <v>Sample Survey</v>
          </cell>
        </row>
        <row r="2741">
          <cell r="A2741" t="str">
            <v>Luxembourg-L6-T-Y25T34</v>
          </cell>
          <cell r="B2741" t="str">
            <v>LUX</v>
          </cell>
          <cell r="C2741" t="str">
            <v>Luxembourg</v>
          </cell>
          <cell r="D2741" t="str">
            <v>2014</v>
          </cell>
          <cell r="E2741" t="str">
            <v>FTFY_EARNERS</v>
          </cell>
          <cell r="F2741" t="str">
            <v>L6</v>
          </cell>
          <cell r="G2741" t="str">
            <v>T</v>
          </cell>
          <cell r="H2741" t="str">
            <v>Y25T34</v>
          </cell>
          <cell r="I2741" t="str">
            <v>EUR</v>
          </cell>
          <cell r="J2741" t="str">
            <v>m</v>
          </cell>
          <cell r="K2741" t="str">
            <v>Sample Survey</v>
          </cell>
        </row>
        <row r="2742">
          <cell r="A2742" t="str">
            <v>Luxembourg-L6-T-Y25T64</v>
          </cell>
          <cell r="B2742" t="str">
            <v>LUX</v>
          </cell>
          <cell r="C2742" t="str">
            <v>Luxembourg</v>
          </cell>
          <cell r="D2742" t="str">
            <v>2014</v>
          </cell>
          <cell r="E2742" t="str">
            <v>FTFY_EARNERS</v>
          </cell>
          <cell r="F2742" t="str">
            <v>L6</v>
          </cell>
          <cell r="G2742" t="str">
            <v>T</v>
          </cell>
          <cell r="H2742" t="str">
            <v>Y25T64</v>
          </cell>
          <cell r="I2742" t="str">
            <v>EUR</v>
          </cell>
          <cell r="J2742" t="str">
            <v>m</v>
          </cell>
          <cell r="K2742" t="str">
            <v>Sample Survey</v>
          </cell>
        </row>
        <row r="2743">
          <cell r="A2743" t="str">
            <v>Luxembourg-L6-T-Y35T44</v>
          </cell>
          <cell r="B2743" t="str">
            <v>LUX</v>
          </cell>
          <cell r="C2743" t="str">
            <v>Luxembourg</v>
          </cell>
          <cell r="D2743" t="str">
            <v>2014</v>
          </cell>
          <cell r="E2743" t="str">
            <v>FTFY_EARNERS</v>
          </cell>
          <cell r="F2743" t="str">
            <v>L6</v>
          </cell>
          <cell r="G2743" t="str">
            <v>T</v>
          </cell>
          <cell r="H2743" t="str">
            <v>Y35T44</v>
          </cell>
          <cell r="I2743" t="str">
            <v>EUR</v>
          </cell>
          <cell r="J2743" t="str">
            <v>m</v>
          </cell>
          <cell r="K2743" t="str">
            <v>Sample Survey</v>
          </cell>
        </row>
        <row r="2744">
          <cell r="A2744" t="str">
            <v>Luxembourg-L6-T-Y45T54</v>
          </cell>
          <cell r="B2744" t="str">
            <v>LUX</v>
          </cell>
          <cell r="C2744" t="str">
            <v>Luxembourg</v>
          </cell>
          <cell r="D2744" t="str">
            <v>2014</v>
          </cell>
          <cell r="E2744" t="str">
            <v>FTFY_EARNERS</v>
          </cell>
          <cell r="F2744" t="str">
            <v>L6</v>
          </cell>
          <cell r="G2744" t="str">
            <v>T</v>
          </cell>
          <cell r="H2744" t="str">
            <v>Y45T54</v>
          </cell>
          <cell r="I2744" t="str">
            <v>EUR</v>
          </cell>
          <cell r="J2744" t="str">
            <v>m</v>
          </cell>
          <cell r="K2744" t="str">
            <v>Sample Survey</v>
          </cell>
        </row>
        <row r="2745">
          <cell r="A2745" t="str">
            <v>Luxembourg-L6-T-Y55T64</v>
          </cell>
          <cell r="B2745" t="str">
            <v>LUX</v>
          </cell>
          <cell r="C2745" t="str">
            <v>Luxembourg</v>
          </cell>
          <cell r="D2745" t="str">
            <v>2014</v>
          </cell>
          <cell r="E2745" t="str">
            <v>FTFY_EARNERS</v>
          </cell>
          <cell r="F2745" t="str">
            <v>L6</v>
          </cell>
          <cell r="G2745" t="str">
            <v>T</v>
          </cell>
          <cell r="H2745" t="str">
            <v>Y55T64</v>
          </cell>
          <cell r="I2745" t="str">
            <v>EUR</v>
          </cell>
          <cell r="J2745" t="str">
            <v>m</v>
          </cell>
          <cell r="K2745" t="str">
            <v>Sample Survey</v>
          </cell>
        </row>
        <row r="2746">
          <cell r="A2746" t="str">
            <v>Luxembourg-L6T8-F-Y25T34</v>
          </cell>
          <cell r="B2746" t="str">
            <v>LUX</v>
          </cell>
          <cell r="C2746" t="str">
            <v>Luxembourg</v>
          </cell>
          <cell r="D2746" t="str">
            <v>2014</v>
          </cell>
          <cell r="E2746" t="str">
            <v>FTFY_EARNERS</v>
          </cell>
          <cell r="F2746" t="str">
            <v>L6T8</v>
          </cell>
          <cell r="G2746" t="str">
            <v>F</v>
          </cell>
          <cell r="H2746" t="str">
            <v>Y25T34</v>
          </cell>
          <cell r="I2746" t="str">
            <v>EUR</v>
          </cell>
          <cell r="J2746" t="str">
            <v>m</v>
          </cell>
          <cell r="K2746" t="str">
            <v>Sample Survey</v>
          </cell>
        </row>
        <row r="2747">
          <cell r="A2747" t="str">
            <v>Luxembourg-L6T8-F-Y25T64</v>
          </cell>
          <cell r="B2747" t="str">
            <v>LUX</v>
          </cell>
          <cell r="C2747" t="str">
            <v>Luxembourg</v>
          </cell>
          <cell r="D2747" t="str">
            <v>2014</v>
          </cell>
          <cell r="E2747" t="str">
            <v>FTFY_EARNERS</v>
          </cell>
          <cell r="F2747" t="str">
            <v>L6T8</v>
          </cell>
          <cell r="G2747" t="str">
            <v>F</v>
          </cell>
          <cell r="H2747" t="str">
            <v>Y25T64</v>
          </cell>
          <cell r="I2747" t="str">
            <v>EUR</v>
          </cell>
          <cell r="J2747" t="str">
            <v>m</v>
          </cell>
          <cell r="K2747" t="str">
            <v>Sample Survey</v>
          </cell>
        </row>
        <row r="2748">
          <cell r="A2748" t="str">
            <v>Luxembourg-L6T8-F-Y35T44</v>
          </cell>
          <cell r="B2748" t="str">
            <v>LUX</v>
          </cell>
          <cell r="C2748" t="str">
            <v>Luxembourg</v>
          </cell>
          <cell r="D2748" t="str">
            <v>2014</v>
          </cell>
          <cell r="E2748" t="str">
            <v>FTFY_EARNERS</v>
          </cell>
          <cell r="F2748" t="str">
            <v>L6T8</v>
          </cell>
          <cell r="G2748" t="str">
            <v>F</v>
          </cell>
          <cell r="H2748" t="str">
            <v>Y35T44</v>
          </cell>
          <cell r="I2748" t="str">
            <v>EUR</v>
          </cell>
          <cell r="J2748" t="str">
            <v>m</v>
          </cell>
          <cell r="K2748" t="str">
            <v>Sample Survey</v>
          </cell>
        </row>
        <row r="2749">
          <cell r="A2749" t="str">
            <v>Luxembourg-L6T8-F-Y45T54</v>
          </cell>
          <cell r="B2749" t="str">
            <v>LUX</v>
          </cell>
          <cell r="C2749" t="str">
            <v>Luxembourg</v>
          </cell>
          <cell r="D2749" t="str">
            <v>2014</v>
          </cell>
          <cell r="E2749" t="str">
            <v>FTFY_EARNERS</v>
          </cell>
          <cell r="F2749" t="str">
            <v>L6T8</v>
          </cell>
          <cell r="G2749" t="str">
            <v>F</v>
          </cell>
          <cell r="H2749" t="str">
            <v>Y45T54</v>
          </cell>
          <cell r="I2749" t="str">
            <v>EUR</v>
          </cell>
          <cell r="J2749" t="str">
            <v>m</v>
          </cell>
          <cell r="K2749" t="str">
            <v>Sample Survey</v>
          </cell>
        </row>
        <row r="2750">
          <cell r="A2750" t="str">
            <v>Luxembourg-L6T8-F-Y55T64</v>
          </cell>
          <cell r="B2750" t="str">
            <v>LUX</v>
          </cell>
          <cell r="C2750" t="str">
            <v>Luxembourg</v>
          </cell>
          <cell r="D2750" t="str">
            <v>2014</v>
          </cell>
          <cell r="E2750" t="str">
            <v>FTFY_EARNERS</v>
          </cell>
          <cell r="F2750" t="str">
            <v>L6T8</v>
          </cell>
          <cell r="G2750" t="str">
            <v>F</v>
          </cell>
          <cell r="H2750" t="str">
            <v>Y55T64</v>
          </cell>
          <cell r="I2750" t="str">
            <v>EUR</v>
          </cell>
          <cell r="J2750" t="str">
            <v>m</v>
          </cell>
          <cell r="K2750" t="str">
            <v>Sample Survey</v>
          </cell>
        </row>
        <row r="2751">
          <cell r="A2751" t="str">
            <v>Luxembourg-L6T8-M-Y25T34</v>
          </cell>
          <cell r="B2751" t="str">
            <v>LUX</v>
          </cell>
          <cell r="C2751" t="str">
            <v>Luxembourg</v>
          </cell>
          <cell r="D2751" t="str">
            <v>2014</v>
          </cell>
          <cell r="E2751" t="str">
            <v>FTFY_EARNERS</v>
          </cell>
          <cell r="F2751" t="str">
            <v>L6T8</v>
          </cell>
          <cell r="G2751" t="str">
            <v>M</v>
          </cell>
          <cell r="H2751" t="str">
            <v>Y25T34</v>
          </cell>
          <cell r="I2751" t="str">
            <v>EUR</v>
          </cell>
          <cell r="J2751" t="str">
            <v>m</v>
          </cell>
          <cell r="K2751" t="str">
            <v>Sample Survey</v>
          </cell>
        </row>
        <row r="2752">
          <cell r="A2752" t="str">
            <v>Luxembourg-L6T8-M-Y25T64</v>
          </cell>
          <cell r="B2752" t="str">
            <v>LUX</v>
          </cell>
          <cell r="C2752" t="str">
            <v>Luxembourg</v>
          </cell>
          <cell r="D2752" t="str">
            <v>2014</v>
          </cell>
          <cell r="E2752" t="str">
            <v>FTFY_EARNERS</v>
          </cell>
          <cell r="F2752" t="str">
            <v>L6T8</v>
          </cell>
          <cell r="G2752" t="str">
            <v>M</v>
          </cell>
          <cell r="H2752" t="str">
            <v>Y25T64</v>
          </cell>
          <cell r="I2752" t="str">
            <v>EUR</v>
          </cell>
          <cell r="J2752" t="str">
            <v>m</v>
          </cell>
          <cell r="K2752" t="str">
            <v>Sample Survey</v>
          </cell>
        </row>
        <row r="2753">
          <cell r="A2753" t="str">
            <v>Luxembourg-L6T8-M-Y35T44</v>
          </cell>
          <cell r="B2753" t="str">
            <v>LUX</v>
          </cell>
          <cell r="C2753" t="str">
            <v>Luxembourg</v>
          </cell>
          <cell r="D2753" t="str">
            <v>2014</v>
          </cell>
          <cell r="E2753" t="str">
            <v>FTFY_EARNERS</v>
          </cell>
          <cell r="F2753" t="str">
            <v>L6T8</v>
          </cell>
          <cell r="G2753" t="str">
            <v>M</v>
          </cell>
          <cell r="H2753" t="str">
            <v>Y35T44</v>
          </cell>
          <cell r="I2753" t="str">
            <v>EUR</v>
          </cell>
          <cell r="J2753" t="str">
            <v>m</v>
          </cell>
          <cell r="K2753" t="str">
            <v>Sample Survey</v>
          </cell>
        </row>
        <row r="2754">
          <cell r="A2754" t="str">
            <v>Luxembourg-L6T8-M-Y45T54</v>
          </cell>
          <cell r="B2754" t="str">
            <v>LUX</v>
          </cell>
          <cell r="C2754" t="str">
            <v>Luxembourg</v>
          </cell>
          <cell r="D2754" t="str">
            <v>2014</v>
          </cell>
          <cell r="E2754" t="str">
            <v>FTFY_EARNERS</v>
          </cell>
          <cell r="F2754" t="str">
            <v>L6T8</v>
          </cell>
          <cell r="G2754" t="str">
            <v>M</v>
          </cell>
          <cell r="H2754" t="str">
            <v>Y45T54</v>
          </cell>
          <cell r="I2754" t="str">
            <v>EUR</v>
          </cell>
          <cell r="J2754" t="str">
            <v>m</v>
          </cell>
          <cell r="K2754" t="str">
            <v>Sample Survey</v>
          </cell>
        </row>
        <row r="2755">
          <cell r="A2755" t="str">
            <v>Luxembourg-L6T8-M-Y55T64</v>
          </cell>
          <cell r="B2755" t="str">
            <v>LUX</v>
          </cell>
          <cell r="C2755" t="str">
            <v>Luxembourg</v>
          </cell>
          <cell r="D2755" t="str">
            <v>2014</v>
          </cell>
          <cell r="E2755" t="str">
            <v>FTFY_EARNERS</v>
          </cell>
          <cell r="F2755" t="str">
            <v>L6T8</v>
          </cell>
          <cell r="G2755" t="str">
            <v>M</v>
          </cell>
          <cell r="H2755" t="str">
            <v>Y55T64</v>
          </cell>
          <cell r="I2755" t="str">
            <v>EUR</v>
          </cell>
          <cell r="J2755" t="str">
            <v>m</v>
          </cell>
          <cell r="K2755" t="str">
            <v>Sample Survey</v>
          </cell>
        </row>
        <row r="2756">
          <cell r="A2756" t="str">
            <v>Luxembourg-L6T8-T-Y25T34</v>
          </cell>
          <cell r="B2756" t="str">
            <v>LUX</v>
          </cell>
          <cell r="C2756" t="str">
            <v>Luxembourg</v>
          </cell>
          <cell r="D2756" t="str">
            <v>2014</v>
          </cell>
          <cell r="E2756" t="str">
            <v>FTFY_EARNERS</v>
          </cell>
          <cell r="F2756" t="str">
            <v>L6T8</v>
          </cell>
          <cell r="G2756" t="str">
            <v>T</v>
          </cell>
          <cell r="H2756" t="str">
            <v>Y25T34</v>
          </cell>
          <cell r="I2756" t="str">
            <v>EUR</v>
          </cell>
          <cell r="J2756" t="str">
            <v>m</v>
          </cell>
          <cell r="K2756" t="str">
            <v>Sample Survey</v>
          </cell>
        </row>
        <row r="2757">
          <cell r="A2757" t="str">
            <v>Luxembourg-L6T8-T-Y25T64</v>
          </cell>
          <cell r="B2757" t="str">
            <v>LUX</v>
          </cell>
          <cell r="C2757" t="str">
            <v>Luxembourg</v>
          </cell>
          <cell r="D2757" t="str">
            <v>2014</v>
          </cell>
          <cell r="E2757" t="str">
            <v>FTFY_EARNERS</v>
          </cell>
          <cell r="F2757" t="str">
            <v>L6T8</v>
          </cell>
          <cell r="G2757" t="str">
            <v>T</v>
          </cell>
          <cell r="H2757" t="str">
            <v>Y25T64</v>
          </cell>
          <cell r="I2757" t="str">
            <v>EUR</v>
          </cell>
          <cell r="J2757" t="str">
            <v>m</v>
          </cell>
          <cell r="K2757" t="str">
            <v>Sample Survey</v>
          </cell>
        </row>
        <row r="2758">
          <cell r="A2758" t="str">
            <v>Luxembourg-L6T8-T-Y35T44</v>
          </cell>
          <cell r="B2758" t="str">
            <v>LUX</v>
          </cell>
          <cell r="C2758" t="str">
            <v>Luxembourg</v>
          </cell>
          <cell r="D2758" t="str">
            <v>2014</v>
          </cell>
          <cell r="E2758" t="str">
            <v>FTFY_EARNERS</v>
          </cell>
          <cell r="F2758" t="str">
            <v>L6T8</v>
          </cell>
          <cell r="G2758" t="str">
            <v>T</v>
          </cell>
          <cell r="H2758" t="str">
            <v>Y35T44</v>
          </cell>
          <cell r="I2758" t="str">
            <v>EUR</v>
          </cell>
          <cell r="J2758" t="str">
            <v>m</v>
          </cell>
          <cell r="K2758" t="str">
            <v>Sample Survey</v>
          </cell>
        </row>
        <row r="2759">
          <cell r="A2759" t="str">
            <v>Luxembourg-L6T8-T-Y45T54</v>
          </cell>
          <cell r="B2759" t="str">
            <v>LUX</v>
          </cell>
          <cell r="C2759" t="str">
            <v>Luxembourg</v>
          </cell>
          <cell r="D2759" t="str">
            <v>2014</v>
          </cell>
          <cell r="E2759" t="str">
            <v>FTFY_EARNERS</v>
          </cell>
          <cell r="F2759" t="str">
            <v>L6T8</v>
          </cell>
          <cell r="G2759" t="str">
            <v>T</v>
          </cell>
          <cell r="H2759" t="str">
            <v>Y45T54</v>
          </cell>
          <cell r="I2759" t="str">
            <v>EUR</v>
          </cell>
          <cell r="J2759" t="str">
            <v>m</v>
          </cell>
          <cell r="K2759" t="str">
            <v>Sample Survey</v>
          </cell>
        </row>
        <row r="2760">
          <cell r="A2760" t="str">
            <v>Luxembourg-L6T8-T-Y55T64</v>
          </cell>
          <cell r="B2760" t="str">
            <v>LUX</v>
          </cell>
          <cell r="C2760" t="str">
            <v>Luxembourg</v>
          </cell>
          <cell r="D2760" t="str">
            <v>2014</v>
          </cell>
          <cell r="E2760" t="str">
            <v>FTFY_EARNERS</v>
          </cell>
          <cell r="F2760" t="str">
            <v>L6T8</v>
          </cell>
          <cell r="G2760" t="str">
            <v>T</v>
          </cell>
          <cell r="H2760" t="str">
            <v>Y55T64</v>
          </cell>
          <cell r="I2760" t="str">
            <v>EUR</v>
          </cell>
          <cell r="J2760" t="str">
            <v>m</v>
          </cell>
          <cell r="K2760" t="str">
            <v>Sample Survey</v>
          </cell>
        </row>
        <row r="2761">
          <cell r="A2761" t="str">
            <v>Luxembourg-L7T8-F-Y25T34</v>
          </cell>
          <cell r="B2761" t="str">
            <v>LUX</v>
          </cell>
          <cell r="C2761" t="str">
            <v>Luxembourg</v>
          </cell>
          <cell r="D2761" t="str">
            <v>2014</v>
          </cell>
          <cell r="E2761" t="str">
            <v>FTFY_EARNERS</v>
          </cell>
          <cell r="F2761" t="str">
            <v>L7T8</v>
          </cell>
          <cell r="G2761" t="str">
            <v>F</v>
          </cell>
          <cell r="H2761" t="str">
            <v>Y25T34</v>
          </cell>
          <cell r="I2761" t="str">
            <v>EUR</v>
          </cell>
          <cell r="J2761" t="str">
            <v>m</v>
          </cell>
          <cell r="K2761" t="str">
            <v>Sample Survey</v>
          </cell>
        </row>
        <row r="2762">
          <cell r="A2762" t="str">
            <v>Luxembourg-L7T8-F-Y25T64</v>
          </cell>
          <cell r="B2762" t="str">
            <v>LUX</v>
          </cell>
          <cell r="C2762" t="str">
            <v>Luxembourg</v>
          </cell>
          <cell r="D2762" t="str">
            <v>2014</v>
          </cell>
          <cell r="E2762" t="str">
            <v>FTFY_EARNERS</v>
          </cell>
          <cell r="F2762" t="str">
            <v>L7T8</v>
          </cell>
          <cell r="G2762" t="str">
            <v>F</v>
          </cell>
          <cell r="H2762" t="str">
            <v>Y25T64</v>
          </cell>
          <cell r="I2762" t="str">
            <v>EUR</v>
          </cell>
          <cell r="J2762" t="str">
            <v>m</v>
          </cell>
          <cell r="K2762" t="str">
            <v>Sample Survey</v>
          </cell>
        </row>
        <row r="2763">
          <cell r="A2763" t="str">
            <v>Luxembourg-L7T8-F-Y35T44</v>
          </cell>
          <cell r="B2763" t="str">
            <v>LUX</v>
          </cell>
          <cell r="C2763" t="str">
            <v>Luxembourg</v>
          </cell>
          <cell r="D2763" t="str">
            <v>2014</v>
          </cell>
          <cell r="E2763" t="str">
            <v>FTFY_EARNERS</v>
          </cell>
          <cell r="F2763" t="str">
            <v>L7T8</v>
          </cell>
          <cell r="G2763" t="str">
            <v>F</v>
          </cell>
          <cell r="H2763" t="str">
            <v>Y35T44</v>
          </cell>
          <cell r="I2763" t="str">
            <v>EUR</v>
          </cell>
          <cell r="J2763" t="str">
            <v>m</v>
          </cell>
          <cell r="K2763" t="str">
            <v>Sample Survey</v>
          </cell>
        </row>
        <row r="2764">
          <cell r="A2764" t="str">
            <v>Luxembourg-L7T8-F-Y45T54</v>
          </cell>
          <cell r="B2764" t="str">
            <v>LUX</v>
          </cell>
          <cell r="C2764" t="str">
            <v>Luxembourg</v>
          </cell>
          <cell r="D2764" t="str">
            <v>2014</v>
          </cell>
          <cell r="E2764" t="str">
            <v>FTFY_EARNERS</v>
          </cell>
          <cell r="F2764" t="str">
            <v>L7T8</v>
          </cell>
          <cell r="G2764" t="str">
            <v>F</v>
          </cell>
          <cell r="H2764" t="str">
            <v>Y45T54</v>
          </cell>
          <cell r="I2764" t="str">
            <v>EUR</v>
          </cell>
          <cell r="J2764" t="str">
            <v>m</v>
          </cell>
          <cell r="K2764" t="str">
            <v>Sample Survey</v>
          </cell>
        </row>
        <row r="2765">
          <cell r="A2765" t="str">
            <v>Luxembourg-L7T8-F-Y55T64</v>
          </cell>
          <cell r="B2765" t="str">
            <v>LUX</v>
          </cell>
          <cell r="C2765" t="str">
            <v>Luxembourg</v>
          </cell>
          <cell r="D2765" t="str">
            <v>2014</v>
          </cell>
          <cell r="E2765" t="str">
            <v>FTFY_EARNERS</v>
          </cell>
          <cell r="F2765" t="str">
            <v>L7T8</v>
          </cell>
          <cell r="G2765" t="str">
            <v>F</v>
          </cell>
          <cell r="H2765" t="str">
            <v>Y55T64</v>
          </cell>
          <cell r="I2765" t="str">
            <v>EUR</v>
          </cell>
          <cell r="J2765" t="str">
            <v>m</v>
          </cell>
          <cell r="K2765" t="str">
            <v>Sample Survey</v>
          </cell>
        </row>
        <row r="2766">
          <cell r="A2766" t="str">
            <v>Luxembourg-L7T8-M-Y25T34</v>
          </cell>
          <cell r="B2766" t="str">
            <v>LUX</v>
          </cell>
          <cell r="C2766" t="str">
            <v>Luxembourg</v>
          </cell>
          <cell r="D2766" t="str">
            <v>2014</v>
          </cell>
          <cell r="E2766" t="str">
            <v>FTFY_EARNERS</v>
          </cell>
          <cell r="F2766" t="str">
            <v>L7T8</v>
          </cell>
          <cell r="G2766" t="str">
            <v>M</v>
          </cell>
          <cell r="H2766" t="str">
            <v>Y25T34</v>
          </cell>
          <cell r="I2766" t="str">
            <v>EUR</v>
          </cell>
          <cell r="J2766" t="str">
            <v>m</v>
          </cell>
          <cell r="K2766" t="str">
            <v>Sample Survey</v>
          </cell>
        </row>
        <row r="2767">
          <cell r="A2767" t="str">
            <v>Luxembourg-L7T8-M-Y25T64</v>
          </cell>
          <cell r="B2767" t="str">
            <v>LUX</v>
          </cell>
          <cell r="C2767" t="str">
            <v>Luxembourg</v>
          </cell>
          <cell r="D2767" t="str">
            <v>2014</v>
          </cell>
          <cell r="E2767" t="str">
            <v>FTFY_EARNERS</v>
          </cell>
          <cell r="F2767" t="str">
            <v>L7T8</v>
          </cell>
          <cell r="G2767" t="str">
            <v>M</v>
          </cell>
          <cell r="H2767" t="str">
            <v>Y25T64</v>
          </cell>
          <cell r="I2767" t="str">
            <v>EUR</v>
          </cell>
          <cell r="J2767" t="str">
            <v>m</v>
          </cell>
          <cell r="K2767" t="str">
            <v>Sample Survey</v>
          </cell>
        </row>
        <row r="2768">
          <cell r="A2768" t="str">
            <v>Luxembourg-L7T8-M-Y35T44</v>
          </cell>
          <cell r="B2768" t="str">
            <v>LUX</v>
          </cell>
          <cell r="C2768" t="str">
            <v>Luxembourg</v>
          </cell>
          <cell r="D2768" t="str">
            <v>2014</v>
          </cell>
          <cell r="E2768" t="str">
            <v>FTFY_EARNERS</v>
          </cell>
          <cell r="F2768" t="str">
            <v>L7T8</v>
          </cell>
          <cell r="G2768" t="str">
            <v>M</v>
          </cell>
          <cell r="H2768" t="str">
            <v>Y35T44</v>
          </cell>
          <cell r="I2768" t="str">
            <v>EUR</v>
          </cell>
          <cell r="J2768" t="str">
            <v>m</v>
          </cell>
          <cell r="K2768" t="str">
            <v>Sample Survey</v>
          </cell>
        </row>
        <row r="2769">
          <cell r="A2769" t="str">
            <v>Luxembourg-L7T8-M-Y45T54</v>
          </cell>
          <cell r="B2769" t="str">
            <v>LUX</v>
          </cell>
          <cell r="C2769" t="str">
            <v>Luxembourg</v>
          </cell>
          <cell r="D2769" t="str">
            <v>2014</v>
          </cell>
          <cell r="E2769" t="str">
            <v>FTFY_EARNERS</v>
          </cell>
          <cell r="F2769" t="str">
            <v>L7T8</v>
          </cell>
          <cell r="G2769" t="str">
            <v>M</v>
          </cell>
          <cell r="H2769" t="str">
            <v>Y45T54</v>
          </cell>
          <cell r="I2769" t="str">
            <v>EUR</v>
          </cell>
          <cell r="J2769" t="str">
            <v>m</v>
          </cell>
          <cell r="K2769" t="str">
            <v>Sample Survey</v>
          </cell>
        </row>
        <row r="2770">
          <cell r="A2770" t="str">
            <v>Luxembourg-L7T8-M-Y55T64</v>
          </cell>
          <cell r="B2770" t="str">
            <v>LUX</v>
          </cell>
          <cell r="C2770" t="str">
            <v>Luxembourg</v>
          </cell>
          <cell r="D2770" t="str">
            <v>2014</v>
          </cell>
          <cell r="E2770" t="str">
            <v>FTFY_EARNERS</v>
          </cell>
          <cell r="F2770" t="str">
            <v>L7T8</v>
          </cell>
          <cell r="G2770" t="str">
            <v>M</v>
          </cell>
          <cell r="H2770" t="str">
            <v>Y55T64</v>
          </cell>
          <cell r="I2770" t="str">
            <v>EUR</v>
          </cell>
          <cell r="J2770" t="str">
            <v>m</v>
          </cell>
          <cell r="K2770" t="str">
            <v>Sample Survey</v>
          </cell>
        </row>
        <row r="2771">
          <cell r="A2771" t="str">
            <v>Luxembourg-L7T8-T-Y25T34</v>
          </cell>
          <cell r="B2771" t="str">
            <v>LUX</v>
          </cell>
          <cell r="C2771" t="str">
            <v>Luxembourg</v>
          </cell>
          <cell r="D2771" t="str">
            <v>2014</v>
          </cell>
          <cell r="E2771" t="str">
            <v>FTFY_EARNERS</v>
          </cell>
          <cell r="F2771" t="str">
            <v>L7T8</v>
          </cell>
          <cell r="G2771" t="str">
            <v>T</v>
          </cell>
          <cell r="H2771" t="str">
            <v>Y25T34</v>
          </cell>
          <cell r="I2771" t="str">
            <v>EUR</v>
          </cell>
          <cell r="J2771" t="str">
            <v>m</v>
          </cell>
          <cell r="K2771" t="str">
            <v>Sample Survey</v>
          </cell>
        </row>
        <row r="2772">
          <cell r="A2772" t="str">
            <v>Luxembourg-L7T8-T-Y25T64</v>
          </cell>
          <cell r="B2772" t="str">
            <v>LUX</v>
          </cell>
          <cell r="C2772" t="str">
            <v>Luxembourg</v>
          </cell>
          <cell r="D2772" t="str">
            <v>2014</v>
          </cell>
          <cell r="E2772" t="str">
            <v>FTFY_EARNERS</v>
          </cell>
          <cell r="F2772" t="str">
            <v>L7T8</v>
          </cell>
          <cell r="G2772" t="str">
            <v>T</v>
          </cell>
          <cell r="H2772" t="str">
            <v>Y25T64</v>
          </cell>
          <cell r="I2772" t="str">
            <v>EUR</v>
          </cell>
          <cell r="J2772" t="str">
            <v>m</v>
          </cell>
          <cell r="K2772" t="str">
            <v>Sample Survey</v>
          </cell>
        </row>
        <row r="2773">
          <cell r="A2773" t="str">
            <v>Luxembourg-L7T8-T-Y35T44</v>
          </cell>
          <cell r="B2773" t="str">
            <v>LUX</v>
          </cell>
          <cell r="C2773" t="str">
            <v>Luxembourg</v>
          </cell>
          <cell r="D2773" t="str">
            <v>2014</v>
          </cell>
          <cell r="E2773" t="str">
            <v>FTFY_EARNERS</v>
          </cell>
          <cell r="F2773" t="str">
            <v>L7T8</v>
          </cell>
          <cell r="G2773" t="str">
            <v>T</v>
          </cell>
          <cell r="H2773" t="str">
            <v>Y35T44</v>
          </cell>
          <cell r="I2773" t="str">
            <v>EUR</v>
          </cell>
          <cell r="J2773" t="str">
            <v>m</v>
          </cell>
          <cell r="K2773" t="str">
            <v>Sample Survey</v>
          </cell>
        </row>
        <row r="2774">
          <cell r="A2774" t="str">
            <v>Luxembourg-L7T8-T-Y45T54</v>
          </cell>
          <cell r="B2774" t="str">
            <v>LUX</v>
          </cell>
          <cell r="C2774" t="str">
            <v>Luxembourg</v>
          </cell>
          <cell r="D2774" t="str">
            <v>2014</v>
          </cell>
          <cell r="E2774" t="str">
            <v>FTFY_EARNERS</v>
          </cell>
          <cell r="F2774" t="str">
            <v>L7T8</v>
          </cell>
          <cell r="G2774" t="str">
            <v>T</v>
          </cell>
          <cell r="H2774" t="str">
            <v>Y45T54</v>
          </cell>
          <cell r="I2774" t="str">
            <v>EUR</v>
          </cell>
          <cell r="J2774" t="str">
            <v>m</v>
          </cell>
          <cell r="K2774" t="str">
            <v>Sample Survey</v>
          </cell>
        </row>
        <row r="2775">
          <cell r="A2775" t="str">
            <v>Luxembourg-L7T8-T-Y55T64</v>
          </cell>
          <cell r="B2775" t="str">
            <v>LUX</v>
          </cell>
          <cell r="C2775" t="str">
            <v>Luxembourg</v>
          </cell>
          <cell r="D2775" t="str">
            <v>2014</v>
          </cell>
          <cell r="E2775" t="str">
            <v>FTFY_EARNERS</v>
          </cell>
          <cell r="F2775" t="str">
            <v>L7T8</v>
          </cell>
          <cell r="G2775" t="str">
            <v>T</v>
          </cell>
          <cell r="H2775" t="str">
            <v>Y55T64</v>
          </cell>
          <cell r="I2775" t="str">
            <v>EUR</v>
          </cell>
          <cell r="J2775" t="str">
            <v>m</v>
          </cell>
          <cell r="K2775" t="str">
            <v>Sample Survey</v>
          </cell>
        </row>
        <row r="2776">
          <cell r="A2776" t="str">
            <v>Mexico-L3-F-Y25T34</v>
          </cell>
          <cell r="B2776" t="str">
            <v>MEX</v>
          </cell>
          <cell r="C2776" t="str">
            <v>Mexico</v>
          </cell>
          <cell r="D2776" t="str">
            <v>2015</v>
          </cell>
          <cell r="E2776" t="str">
            <v>FTFY_EARNERS</v>
          </cell>
          <cell r="F2776" t="str">
            <v>L3</v>
          </cell>
          <cell r="G2776" t="str">
            <v>F</v>
          </cell>
          <cell r="H2776" t="str">
            <v>Y25T34</v>
          </cell>
          <cell r="I2776" t="str">
            <v>MXN</v>
          </cell>
          <cell r="J2776">
            <v>68612.234375</v>
          </cell>
          <cell r="K2776" t="str">
            <v>Sample Survey</v>
          </cell>
        </row>
        <row r="2777">
          <cell r="A2777" t="str">
            <v>Mexico-L3-F-Y25T64</v>
          </cell>
          <cell r="B2777" t="str">
            <v>MEX</v>
          </cell>
          <cell r="C2777" t="str">
            <v>Mexico</v>
          </cell>
          <cell r="D2777" t="str">
            <v>2015</v>
          </cell>
          <cell r="E2777" t="str">
            <v>FTFY_EARNERS</v>
          </cell>
          <cell r="F2777" t="str">
            <v>L3</v>
          </cell>
          <cell r="G2777" t="str">
            <v>F</v>
          </cell>
          <cell r="H2777" t="str">
            <v>Y25T64</v>
          </cell>
          <cell r="I2777" t="str">
            <v>MXN</v>
          </cell>
          <cell r="J2777">
            <v>82112.1640625</v>
          </cell>
          <cell r="K2777" t="str">
            <v>Sample Survey</v>
          </cell>
        </row>
        <row r="2778">
          <cell r="A2778" t="str">
            <v>Mexico-L3-F-Y35T44</v>
          </cell>
          <cell r="B2778" t="str">
            <v>MEX</v>
          </cell>
          <cell r="C2778" t="str">
            <v>Mexico</v>
          </cell>
          <cell r="D2778" t="str">
            <v>2015</v>
          </cell>
          <cell r="E2778" t="str">
            <v>FTFY_EARNERS</v>
          </cell>
          <cell r="F2778" t="str">
            <v>L3</v>
          </cell>
          <cell r="G2778" t="str">
            <v>F</v>
          </cell>
          <cell r="H2778" t="str">
            <v>Y35T44</v>
          </cell>
          <cell r="I2778" t="str">
            <v>MXN</v>
          </cell>
          <cell r="J2778">
            <v>85714.78125</v>
          </cell>
          <cell r="K2778" t="str">
            <v>Sample Survey</v>
          </cell>
        </row>
        <row r="2779">
          <cell r="A2779" t="str">
            <v>Mexico-L3-F-Y45T54</v>
          </cell>
          <cell r="B2779" t="str">
            <v>MEX</v>
          </cell>
          <cell r="C2779" t="str">
            <v>Mexico</v>
          </cell>
          <cell r="D2779" t="str">
            <v>2015</v>
          </cell>
          <cell r="E2779" t="str">
            <v>FTFY_EARNERS</v>
          </cell>
          <cell r="F2779" t="str">
            <v>L3</v>
          </cell>
          <cell r="G2779" t="str">
            <v>F</v>
          </cell>
          <cell r="H2779" t="str">
            <v>Y45T54</v>
          </cell>
          <cell r="I2779" t="str">
            <v>MXN</v>
          </cell>
          <cell r="J2779">
            <v>96088.5234375</v>
          </cell>
          <cell r="K2779" t="str">
            <v>Sample Survey</v>
          </cell>
        </row>
        <row r="2780">
          <cell r="A2780" t="str">
            <v>Mexico-L3-F-Y55T64</v>
          </cell>
          <cell r="B2780" t="str">
            <v>MEX</v>
          </cell>
          <cell r="C2780" t="str">
            <v>Mexico</v>
          </cell>
          <cell r="D2780" t="str">
            <v>2015</v>
          </cell>
          <cell r="E2780" t="str">
            <v>FTFY_EARNERS</v>
          </cell>
          <cell r="F2780" t="str">
            <v>L3</v>
          </cell>
          <cell r="G2780" t="str">
            <v>F</v>
          </cell>
          <cell r="H2780" t="str">
            <v>Y55T64</v>
          </cell>
          <cell r="I2780" t="str">
            <v>MXN</v>
          </cell>
          <cell r="J2780">
            <v>105385.28125</v>
          </cell>
          <cell r="K2780" t="str">
            <v>Sample Survey</v>
          </cell>
        </row>
        <row r="2781">
          <cell r="A2781" t="str">
            <v>Mexico-L3-M-Y25T34</v>
          </cell>
          <cell r="B2781" t="str">
            <v>MEX</v>
          </cell>
          <cell r="C2781" t="str">
            <v>Mexico</v>
          </cell>
          <cell r="D2781" t="str">
            <v>2015</v>
          </cell>
          <cell r="E2781" t="str">
            <v>FTFY_EARNERS</v>
          </cell>
          <cell r="F2781" t="str">
            <v>L3</v>
          </cell>
          <cell r="G2781" t="str">
            <v>M</v>
          </cell>
          <cell r="H2781" t="str">
            <v>Y25T34</v>
          </cell>
          <cell r="I2781" t="str">
            <v>MXN</v>
          </cell>
          <cell r="J2781">
            <v>89307.3515625</v>
          </cell>
          <cell r="K2781" t="str">
            <v>Sample Survey</v>
          </cell>
        </row>
        <row r="2782">
          <cell r="A2782" t="str">
            <v>Mexico-L3-M-Y25T64</v>
          </cell>
          <cell r="B2782" t="str">
            <v>MEX</v>
          </cell>
          <cell r="C2782" t="str">
            <v>Mexico</v>
          </cell>
          <cell r="D2782" t="str">
            <v>2015</v>
          </cell>
          <cell r="E2782" t="str">
            <v>FTFY_EARNERS</v>
          </cell>
          <cell r="F2782" t="str">
            <v>L3</v>
          </cell>
          <cell r="G2782" t="str">
            <v>M</v>
          </cell>
          <cell r="H2782" t="str">
            <v>Y25T64</v>
          </cell>
          <cell r="I2782" t="str">
            <v>MXN</v>
          </cell>
          <cell r="J2782">
            <v>107672.9453125</v>
          </cell>
          <cell r="K2782" t="str">
            <v>Sample Survey</v>
          </cell>
        </row>
        <row r="2783">
          <cell r="A2783" t="str">
            <v>Mexico-L3-M-Y35T44</v>
          </cell>
          <cell r="B2783" t="str">
            <v>MEX</v>
          </cell>
          <cell r="C2783" t="str">
            <v>Mexico</v>
          </cell>
          <cell r="D2783" t="str">
            <v>2015</v>
          </cell>
          <cell r="E2783" t="str">
            <v>FTFY_EARNERS</v>
          </cell>
          <cell r="F2783" t="str">
            <v>L3</v>
          </cell>
          <cell r="G2783" t="str">
            <v>M</v>
          </cell>
          <cell r="H2783" t="str">
            <v>Y35T44</v>
          </cell>
          <cell r="I2783" t="str">
            <v>MXN</v>
          </cell>
          <cell r="J2783">
            <v>116697.3359375</v>
          </cell>
          <cell r="K2783" t="str">
            <v>Sample Survey</v>
          </cell>
        </row>
        <row r="2784">
          <cell r="A2784" t="str">
            <v>Mexico-L3-M-Y45T54</v>
          </cell>
          <cell r="B2784" t="str">
            <v>MEX</v>
          </cell>
          <cell r="C2784" t="str">
            <v>Mexico</v>
          </cell>
          <cell r="D2784" t="str">
            <v>2015</v>
          </cell>
          <cell r="E2784" t="str">
            <v>FTFY_EARNERS</v>
          </cell>
          <cell r="F2784" t="str">
            <v>L3</v>
          </cell>
          <cell r="G2784" t="str">
            <v>M</v>
          </cell>
          <cell r="H2784" t="str">
            <v>Y45T54</v>
          </cell>
          <cell r="I2784" t="str">
            <v>MXN</v>
          </cell>
          <cell r="J2784">
            <v>124679.25</v>
          </cell>
          <cell r="K2784" t="str">
            <v>Sample Survey</v>
          </cell>
        </row>
        <row r="2785">
          <cell r="A2785" t="str">
            <v>Mexico-L3-M-Y55T64</v>
          </cell>
          <cell r="B2785" t="str">
            <v>MEX</v>
          </cell>
          <cell r="C2785" t="str">
            <v>Mexico</v>
          </cell>
          <cell r="D2785" t="str">
            <v>2015</v>
          </cell>
          <cell r="E2785" t="str">
            <v>FTFY_EARNERS</v>
          </cell>
          <cell r="F2785" t="str">
            <v>L3</v>
          </cell>
          <cell r="G2785" t="str">
            <v>M</v>
          </cell>
          <cell r="H2785" t="str">
            <v>Y55T64</v>
          </cell>
          <cell r="I2785" t="str">
            <v>MXN</v>
          </cell>
          <cell r="J2785">
            <v>129453.6015625</v>
          </cell>
          <cell r="K2785" t="str">
            <v>Sample Survey</v>
          </cell>
        </row>
        <row r="2786">
          <cell r="A2786" t="str">
            <v>Mexico-L3-T-Y25T34</v>
          </cell>
          <cell r="B2786" t="str">
            <v>MEX</v>
          </cell>
          <cell r="C2786" t="str">
            <v>Mexico</v>
          </cell>
          <cell r="D2786" t="str">
            <v>2015</v>
          </cell>
          <cell r="E2786" t="str">
            <v>FTFY_EARNERS</v>
          </cell>
          <cell r="F2786" t="str">
            <v>L3</v>
          </cell>
          <cell r="G2786" t="str">
            <v>T</v>
          </cell>
          <cell r="H2786" t="str">
            <v>Y25T34</v>
          </cell>
          <cell r="I2786" t="str">
            <v>MXN</v>
          </cell>
          <cell r="J2786">
            <v>81899.28125</v>
          </cell>
          <cell r="K2786" t="str">
            <v>Sample Survey</v>
          </cell>
        </row>
        <row r="2787">
          <cell r="A2787" t="str">
            <v>Mexico-L3-T-Y25T64</v>
          </cell>
          <cell r="B2787" t="str">
            <v>MEX</v>
          </cell>
          <cell r="C2787" t="str">
            <v>Mexico</v>
          </cell>
          <cell r="D2787" t="str">
            <v>2015</v>
          </cell>
          <cell r="E2787" t="str">
            <v>FTFY_EARNERS</v>
          </cell>
          <cell r="F2787" t="str">
            <v>L3</v>
          </cell>
          <cell r="G2787" t="str">
            <v>T</v>
          </cell>
          <cell r="H2787" t="str">
            <v>Y25T64</v>
          </cell>
          <cell r="I2787" t="str">
            <v>MXN</v>
          </cell>
          <cell r="J2787">
            <v>98296.625</v>
          </cell>
          <cell r="K2787" t="str">
            <v>Sample Survey</v>
          </cell>
        </row>
        <row r="2788">
          <cell r="A2788" t="str">
            <v>Mexico-L3-T-Y35T44</v>
          </cell>
          <cell r="B2788" t="str">
            <v>MEX</v>
          </cell>
          <cell r="C2788" t="str">
            <v>Mexico</v>
          </cell>
          <cell r="D2788" t="str">
            <v>2015</v>
          </cell>
          <cell r="E2788" t="str">
            <v>FTFY_EARNERS</v>
          </cell>
          <cell r="F2788" t="str">
            <v>L3</v>
          </cell>
          <cell r="G2788" t="str">
            <v>T</v>
          </cell>
          <cell r="H2788" t="str">
            <v>Y35T44</v>
          </cell>
          <cell r="I2788" t="str">
            <v>MXN</v>
          </cell>
          <cell r="J2788">
            <v>104859.5234375</v>
          </cell>
          <cell r="K2788" t="str">
            <v>Sample Survey</v>
          </cell>
        </row>
        <row r="2789">
          <cell r="A2789" t="str">
            <v>Mexico-L3-T-Y45T54</v>
          </cell>
          <cell r="B2789" t="str">
            <v>MEX</v>
          </cell>
          <cell r="C2789" t="str">
            <v>Mexico</v>
          </cell>
          <cell r="D2789" t="str">
            <v>2015</v>
          </cell>
          <cell r="E2789" t="str">
            <v>FTFY_EARNERS</v>
          </cell>
          <cell r="F2789" t="str">
            <v>L3</v>
          </cell>
          <cell r="G2789" t="str">
            <v>T</v>
          </cell>
          <cell r="H2789" t="str">
            <v>Y45T54</v>
          </cell>
          <cell r="I2789" t="str">
            <v>MXN</v>
          </cell>
          <cell r="J2789">
            <v>114119.9140625</v>
          </cell>
          <cell r="K2789" t="str">
            <v>Sample Survey</v>
          </cell>
        </row>
        <row r="2790">
          <cell r="A2790" t="str">
            <v>Mexico-L3-T-Y55T64</v>
          </cell>
          <cell r="B2790" t="str">
            <v>MEX</v>
          </cell>
          <cell r="C2790" t="str">
            <v>Mexico</v>
          </cell>
          <cell r="D2790" t="str">
            <v>2015</v>
          </cell>
          <cell r="E2790" t="str">
            <v>FTFY_EARNERS</v>
          </cell>
          <cell r="F2790" t="str">
            <v>L3</v>
          </cell>
          <cell r="G2790" t="str">
            <v>T</v>
          </cell>
          <cell r="H2790" t="str">
            <v>Y55T64</v>
          </cell>
          <cell r="I2790" t="str">
            <v>MXN</v>
          </cell>
          <cell r="J2790">
            <v>121272.2734375</v>
          </cell>
          <cell r="K2790" t="str">
            <v>Sample Survey</v>
          </cell>
        </row>
        <row r="2791">
          <cell r="A2791" t="str">
            <v>Mexico-L3T5-F-Y25T34</v>
          </cell>
          <cell r="B2791" t="str">
            <v>MEX</v>
          </cell>
          <cell r="C2791" t="str">
            <v>Mexico</v>
          </cell>
          <cell r="D2791" t="str">
            <v>2015</v>
          </cell>
          <cell r="E2791" t="str">
            <v>FTFY_EARNERS</v>
          </cell>
          <cell r="F2791" t="str">
            <v>L3T5</v>
          </cell>
          <cell r="G2791" t="str">
            <v>F</v>
          </cell>
          <cell r="H2791" t="str">
            <v>Y25T34</v>
          </cell>
          <cell r="I2791" t="str">
            <v>MXN</v>
          </cell>
          <cell r="J2791">
            <v>69267.0390625</v>
          </cell>
          <cell r="K2791" t="str">
            <v>Sample Survey</v>
          </cell>
        </row>
        <row r="2792">
          <cell r="A2792" t="str">
            <v>Mexico-L3T5-F-Y25T64</v>
          </cell>
          <cell r="B2792" t="str">
            <v>MEX</v>
          </cell>
          <cell r="C2792" t="str">
            <v>Mexico</v>
          </cell>
          <cell r="D2792" t="str">
            <v>2015</v>
          </cell>
          <cell r="E2792" t="str">
            <v>FTFY_EARNERS</v>
          </cell>
          <cell r="F2792" t="str">
            <v>L3T5</v>
          </cell>
          <cell r="G2792" t="str">
            <v>F</v>
          </cell>
          <cell r="H2792" t="str">
            <v>Y25T64</v>
          </cell>
          <cell r="I2792" t="str">
            <v>MXN</v>
          </cell>
          <cell r="J2792">
            <v>84204.375</v>
          </cell>
          <cell r="K2792" t="str">
            <v>Sample Survey</v>
          </cell>
        </row>
        <row r="2793">
          <cell r="A2793" t="str">
            <v>Mexico-L3T5-F-Y35T44</v>
          </cell>
          <cell r="B2793" t="str">
            <v>MEX</v>
          </cell>
          <cell r="C2793" t="str">
            <v>Mexico</v>
          </cell>
          <cell r="D2793" t="str">
            <v>2015</v>
          </cell>
          <cell r="E2793" t="str">
            <v>FTFY_EARNERS</v>
          </cell>
          <cell r="F2793" t="str">
            <v>L3T5</v>
          </cell>
          <cell r="G2793" t="str">
            <v>F</v>
          </cell>
          <cell r="H2793" t="str">
            <v>Y35T44</v>
          </cell>
          <cell r="I2793" t="str">
            <v>MXN</v>
          </cell>
          <cell r="J2793">
            <v>86087.1328125</v>
          </cell>
          <cell r="K2793" t="str">
            <v>Sample Survey</v>
          </cell>
        </row>
        <row r="2794">
          <cell r="A2794" t="str">
            <v>Mexico-L3T5-F-Y45T54</v>
          </cell>
          <cell r="B2794" t="str">
            <v>MEX</v>
          </cell>
          <cell r="C2794" t="str">
            <v>Mexico</v>
          </cell>
          <cell r="D2794" t="str">
            <v>2015</v>
          </cell>
          <cell r="E2794" t="str">
            <v>FTFY_EARNERS</v>
          </cell>
          <cell r="F2794" t="str">
            <v>L3T5</v>
          </cell>
          <cell r="G2794" t="str">
            <v>F</v>
          </cell>
          <cell r="H2794" t="str">
            <v>Y45T54</v>
          </cell>
          <cell r="I2794" t="str">
            <v>MXN</v>
          </cell>
          <cell r="J2794">
            <v>104011.9375</v>
          </cell>
          <cell r="K2794" t="str">
            <v>Sample Survey</v>
          </cell>
        </row>
        <row r="2795">
          <cell r="A2795" t="str">
            <v>Mexico-L3T5-F-Y55T64</v>
          </cell>
          <cell r="B2795" t="str">
            <v>MEX</v>
          </cell>
          <cell r="C2795" t="str">
            <v>Mexico</v>
          </cell>
          <cell r="D2795" t="str">
            <v>2015</v>
          </cell>
          <cell r="E2795" t="str">
            <v>FTFY_EARNERS</v>
          </cell>
          <cell r="F2795" t="str">
            <v>L3T5</v>
          </cell>
          <cell r="G2795" t="str">
            <v>F</v>
          </cell>
          <cell r="H2795" t="str">
            <v>Y55T64</v>
          </cell>
          <cell r="I2795" t="str">
            <v>MXN</v>
          </cell>
          <cell r="J2795">
            <v>104819.7890625</v>
          </cell>
          <cell r="K2795" t="str">
            <v>Sample Survey</v>
          </cell>
        </row>
        <row r="2796">
          <cell r="A2796" t="str">
            <v>Mexico-L3T5-M-Y25T34</v>
          </cell>
          <cell r="B2796" t="str">
            <v>MEX</v>
          </cell>
          <cell r="C2796" t="str">
            <v>Mexico</v>
          </cell>
          <cell r="D2796" t="str">
            <v>2015</v>
          </cell>
          <cell r="E2796" t="str">
            <v>FTFY_EARNERS</v>
          </cell>
          <cell r="F2796" t="str">
            <v>L3T5</v>
          </cell>
          <cell r="G2796" t="str">
            <v>M</v>
          </cell>
          <cell r="H2796" t="str">
            <v>Y25T34</v>
          </cell>
          <cell r="I2796" t="str">
            <v>MXN</v>
          </cell>
          <cell r="J2796">
            <v>89640.125</v>
          </cell>
          <cell r="K2796" t="str">
            <v>Sample Survey</v>
          </cell>
        </row>
        <row r="2797">
          <cell r="A2797" t="str">
            <v>Mexico-L3T5-M-Y25T64</v>
          </cell>
          <cell r="B2797" t="str">
            <v>MEX</v>
          </cell>
          <cell r="C2797" t="str">
            <v>Mexico</v>
          </cell>
          <cell r="D2797" t="str">
            <v>2015</v>
          </cell>
          <cell r="E2797" t="str">
            <v>FTFY_EARNERS</v>
          </cell>
          <cell r="F2797" t="str">
            <v>L3T5</v>
          </cell>
          <cell r="G2797" t="str">
            <v>M</v>
          </cell>
          <cell r="H2797" t="str">
            <v>Y25T64</v>
          </cell>
          <cell r="I2797" t="str">
            <v>MXN</v>
          </cell>
          <cell r="J2797">
            <v>108412.5390625</v>
          </cell>
          <cell r="K2797" t="str">
            <v>Sample Survey</v>
          </cell>
        </row>
        <row r="2798">
          <cell r="A2798" t="str">
            <v>Mexico-L3T5-M-Y35T44</v>
          </cell>
          <cell r="B2798" t="str">
            <v>MEX</v>
          </cell>
          <cell r="C2798" t="str">
            <v>Mexico</v>
          </cell>
          <cell r="D2798" t="str">
            <v>2015</v>
          </cell>
          <cell r="E2798" t="str">
            <v>FTFY_EARNERS</v>
          </cell>
          <cell r="F2798" t="str">
            <v>L3T5</v>
          </cell>
          <cell r="G2798" t="str">
            <v>M</v>
          </cell>
          <cell r="H2798" t="str">
            <v>Y35T44</v>
          </cell>
          <cell r="I2798" t="str">
            <v>MXN</v>
          </cell>
          <cell r="J2798">
            <v>117414.5078125</v>
          </cell>
          <cell r="K2798" t="str">
            <v>Sample Survey</v>
          </cell>
        </row>
        <row r="2799">
          <cell r="A2799" t="str">
            <v>Mexico-L3T5-M-Y45T54</v>
          </cell>
          <cell r="B2799" t="str">
            <v>MEX</v>
          </cell>
          <cell r="C2799" t="str">
            <v>Mexico</v>
          </cell>
          <cell r="D2799" t="str">
            <v>2015</v>
          </cell>
          <cell r="E2799" t="str">
            <v>FTFY_EARNERS</v>
          </cell>
          <cell r="F2799" t="str">
            <v>L3T5</v>
          </cell>
          <cell r="G2799" t="str">
            <v>M</v>
          </cell>
          <cell r="H2799" t="str">
            <v>Y45T54</v>
          </cell>
          <cell r="I2799" t="str">
            <v>MXN</v>
          </cell>
          <cell r="J2799">
            <v>125092.4140625</v>
          </cell>
          <cell r="K2799" t="str">
            <v>Sample Survey</v>
          </cell>
        </row>
        <row r="2800">
          <cell r="A2800" t="str">
            <v>Mexico-L3T5-M-Y55T64</v>
          </cell>
          <cell r="B2800" t="str">
            <v>MEX</v>
          </cell>
          <cell r="C2800" t="str">
            <v>Mexico</v>
          </cell>
          <cell r="D2800" t="str">
            <v>2015</v>
          </cell>
          <cell r="E2800" t="str">
            <v>FTFY_EARNERS</v>
          </cell>
          <cell r="F2800" t="str">
            <v>L3T5</v>
          </cell>
          <cell r="G2800" t="str">
            <v>M</v>
          </cell>
          <cell r="H2800" t="str">
            <v>Y55T64</v>
          </cell>
          <cell r="I2800" t="str">
            <v>MXN</v>
          </cell>
          <cell r="J2800">
            <v>132851.96875</v>
          </cell>
          <cell r="K2800" t="str">
            <v>Sample Survey</v>
          </cell>
        </row>
        <row r="2801">
          <cell r="A2801" t="str">
            <v>Mexico-L3T5-T-Y25T34</v>
          </cell>
          <cell r="B2801" t="str">
            <v>MEX</v>
          </cell>
          <cell r="C2801" t="str">
            <v>Mexico</v>
          </cell>
          <cell r="D2801" t="str">
            <v>2015</v>
          </cell>
          <cell r="E2801" t="str">
            <v>FTFY_EARNERS</v>
          </cell>
          <cell r="F2801" t="str">
            <v>L3T5</v>
          </cell>
          <cell r="G2801" t="str">
            <v>T</v>
          </cell>
          <cell r="H2801" t="str">
            <v>Y25T34</v>
          </cell>
          <cell r="I2801" t="str">
            <v>MXN</v>
          </cell>
          <cell r="J2801">
            <v>82267.5234375</v>
          </cell>
          <cell r="K2801" t="str">
            <v>Sample Survey</v>
          </cell>
        </row>
        <row r="2802">
          <cell r="A2802" t="str">
            <v>Mexico-L3T5-T-Y25T64</v>
          </cell>
          <cell r="B2802" t="str">
            <v>MEX</v>
          </cell>
          <cell r="C2802" t="str">
            <v>Mexico</v>
          </cell>
          <cell r="D2802" t="str">
            <v>2015</v>
          </cell>
          <cell r="E2802" t="str">
            <v>FTFY_EARNERS</v>
          </cell>
          <cell r="F2802" t="str">
            <v>L3T5</v>
          </cell>
          <cell r="G2802" t="str">
            <v>T</v>
          </cell>
          <cell r="H2802" t="str">
            <v>Y25T64</v>
          </cell>
          <cell r="I2802" t="str">
            <v>MXN</v>
          </cell>
          <cell r="J2802">
            <v>99414.5625</v>
          </cell>
          <cell r="K2802" t="str">
            <v>Sample Survey</v>
          </cell>
        </row>
        <row r="2803">
          <cell r="A2803" t="str">
            <v>Mexico-L3T5-T-Y35T44</v>
          </cell>
          <cell r="B2803" t="str">
            <v>MEX</v>
          </cell>
          <cell r="C2803" t="str">
            <v>Mexico</v>
          </cell>
          <cell r="D2803" t="str">
            <v>2015</v>
          </cell>
          <cell r="E2803" t="str">
            <v>FTFY_EARNERS</v>
          </cell>
          <cell r="F2803" t="str">
            <v>L3T5</v>
          </cell>
          <cell r="G2803" t="str">
            <v>T</v>
          </cell>
          <cell r="H2803" t="str">
            <v>Y35T44</v>
          </cell>
          <cell r="I2803" t="str">
            <v>MXN</v>
          </cell>
          <cell r="J2803">
            <v>105193.71875</v>
          </cell>
          <cell r="K2803" t="str">
            <v>Sample Survey</v>
          </cell>
        </row>
        <row r="2804">
          <cell r="A2804" t="str">
            <v>Mexico-L3T5-T-Y45T54</v>
          </cell>
          <cell r="B2804" t="str">
            <v>MEX</v>
          </cell>
          <cell r="C2804" t="str">
            <v>Mexico</v>
          </cell>
          <cell r="D2804" t="str">
            <v>2015</v>
          </cell>
          <cell r="E2804" t="str">
            <v>FTFY_EARNERS</v>
          </cell>
          <cell r="F2804" t="str">
            <v>L3T5</v>
          </cell>
          <cell r="G2804" t="str">
            <v>T</v>
          </cell>
          <cell r="H2804" t="str">
            <v>Y45T54</v>
          </cell>
          <cell r="I2804" t="str">
            <v>MXN</v>
          </cell>
          <cell r="J2804">
            <v>117197.8359375</v>
          </cell>
          <cell r="K2804" t="str">
            <v>Sample Survey</v>
          </cell>
        </row>
        <row r="2805">
          <cell r="A2805" t="str">
            <v>Mexico-L3T5-T-Y55T64</v>
          </cell>
          <cell r="B2805" t="str">
            <v>MEX</v>
          </cell>
          <cell r="C2805" t="str">
            <v>Mexico</v>
          </cell>
          <cell r="D2805" t="str">
            <v>2015</v>
          </cell>
          <cell r="E2805" t="str">
            <v>FTFY_EARNERS</v>
          </cell>
          <cell r="F2805" t="str">
            <v>L3T5</v>
          </cell>
          <cell r="G2805" t="str">
            <v>T</v>
          </cell>
          <cell r="H2805" t="str">
            <v>Y55T64</v>
          </cell>
          <cell r="I2805" t="str">
            <v>MXN</v>
          </cell>
          <cell r="J2805">
            <v>123505.5078125</v>
          </cell>
          <cell r="K2805" t="str">
            <v>Sample Survey</v>
          </cell>
        </row>
        <row r="2806">
          <cell r="A2806" t="str">
            <v>Mexico-L4-F-Y25T34</v>
          </cell>
          <cell r="B2806" t="str">
            <v>MEX</v>
          </cell>
          <cell r="C2806" t="str">
            <v>Mexico</v>
          </cell>
          <cell r="D2806" t="str">
            <v>2015</v>
          </cell>
          <cell r="E2806" t="str">
            <v>FTFY_EARNERS</v>
          </cell>
          <cell r="F2806" t="str">
            <v>L4</v>
          </cell>
          <cell r="G2806" t="str">
            <v>F</v>
          </cell>
          <cell r="H2806" t="str">
            <v>Y25T34</v>
          </cell>
          <cell r="I2806" t="str">
            <v>MXN</v>
          </cell>
          <cell r="J2806" t="str">
            <v>m</v>
          </cell>
          <cell r="K2806" t="str">
            <v>Sample Survey</v>
          </cell>
        </row>
        <row r="2807">
          <cell r="A2807" t="str">
            <v>Mexico-L4-F-Y25T64</v>
          </cell>
          <cell r="B2807" t="str">
            <v>MEX</v>
          </cell>
          <cell r="C2807" t="str">
            <v>Mexico</v>
          </cell>
          <cell r="D2807" t="str">
            <v>2015</v>
          </cell>
          <cell r="E2807" t="str">
            <v>FTFY_EARNERS</v>
          </cell>
          <cell r="F2807" t="str">
            <v>L4</v>
          </cell>
          <cell r="G2807" t="str">
            <v>F</v>
          </cell>
          <cell r="H2807" t="str">
            <v>Y25T64</v>
          </cell>
          <cell r="I2807" t="str">
            <v>MXN</v>
          </cell>
          <cell r="J2807" t="str">
            <v>m</v>
          </cell>
          <cell r="K2807" t="str">
            <v>Sample Survey</v>
          </cell>
        </row>
        <row r="2808">
          <cell r="A2808" t="str">
            <v>Mexico-L4-F-Y35T44</v>
          </cell>
          <cell r="B2808" t="str">
            <v>MEX</v>
          </cell>
          <cell r="C2808" t="str">
            <v>Mexico</v>
          </cell>
          <cell r="D2808" t="str">
            <v>2015</v>
          </cell>
          <cell r="E2808" t="str">
            <v>FTFY_EARNERS</v>
          </cell>
          <cell r="F2808" t="str">
            <v>L4</v>
          </cell>
          <cell r="G2808" t="str">
            <v>F</v>
          </cell>
          <cell r="H2808" t="str">
            <v>Y35T44</v>
          </cell>
          <cell r="I2808" t="str">
            <v>MXN</v>
          </cell>
          <cell r="J2808" t="str">
            <v>m</v>
          </cell>
          <cell r="K2808" t="str">
            <v>Sample Survey</v>
          </cell>
        </row>
        <row r="2809">
          <cell r="A2809" t="str">
            <v>Mexico-L4-F-Y45T54</v>
          </cell>
          <cell r="B2809" t="str">
            <v>MEX</v>
          </cell>
          <cell r="C2809" t="str">
            <v>Mexico</v>
          </cell>
          <cell r="D2809" t="str">
            <v>2015</v>
          </cell>
          <cell r="E2809" t="str">
            <v>FTFY_EARNERS</v>
          </cell>
          <cell r="F2809" t="str">
            <v>L4</v>
          </cell>
          <cell r="G2809" t="str">
            <v>F</v>
          </cell>
          <cell r="H2809" t="str">
            <v>Y45T54</v>
          </cell>
          <cell r="I2809" t="str">
            <v>MXN</v>
          </cell>
          <cell r="J2809" t="str">
            <v>m</v>
          </cell>
          <cell r="K2809" t="str">
            <v>Sample Survey</v>
          </cell>
        </row>
        <row r="2810">
          <cell r="A2810" t="str">
            <v>Mexico-L4-F-Y55T64</v>
          </cell>
          <cell r="B2810" t="str">
            <v>MEX</v>
          </cell>
          <cell r="C2810" t="str">
            <v>Mexico</v>
          </cell>
          <cell r="D2810" t="str">
            <v>2015</v>
          </cell>
          <cell r="E2810" t="str">
            <v>FTFY_EARNERS</v>
          </cell>
          <cell r="F2810" t="str">
            <v>L4</v>
          </cell>
          <cell r="G2810" t="str">
            <v>F</v>
          </cell>
          <cell r="H2810" t="str">
            <v>Y55T64</v>
          </cell>
          <cell r="I2810" t="str">
            <v>MXN</v>
          </cell>
          <cell r="J2810" t="str">
            <v>m</v>
          </cell>
          <cell r="K2810" t="str">
            <v>Sample Survey</v>
          </cell>
        </row>
        <row r="2811">
          <cell r="A2811" t="str">
            <v>Mexico-L4-M-Y25T34</v>
          </cell>
          <cell r="B2811" t="str">
            <v>MEX</v>
          </cell>
          <cell r="C2811" t="str">
            <v>Mexico</v>
          </cell>
          <cell r="D2811" t="str">
            <v>2015</v>
          </cell>
          <cell r="E2811" t="str">
            <v>FTFY_EARNERS</v>
          </cell>
          <cell r="F2811" t="str">
            <v>L4</v>
          </cell>
          <cell r="G2811" t="str">
            <v>M</v>
          </cell>
          <cell r="H2811" t="str">
            <v>Y25T34</v>
          </cell>
          <cell r="I2811" t="str">
            <v>MXN</v>
          </cell>
          <cell r="J2811" t="str">
            <v>m</v>
          </cell>
          <cell r="K2811" t="str">
            <v>Sample Survey</v>
          </cell>
        </row>
        <row r="2812">
          <cell r="A2812" t="str">
            <v>Mexico-L4-M-Y25T64</v>
          </cell>
          <cell r="B2812" t="str">
            <v>MEX</v>
          </cell>
          <cell r="C2812" t="str">
            <v>Mexico</v>
          </cell>
          <cell r="D2812" t="str">
            <v>2015</v>
          </cell>
          <cell r="E2812" t="str">
            <v>FTFY_EARNERS</v>
          </cell>
          <cell r="F2812" t="str">
            <v>L4</v>
          </cell>
          <cell r="G2812" t="str">
            <v>M</v>
          </cell>
          <cell r="H2812" t="str">
            <v>Y25T64</v>
          </cell>
          <cell r="I2812" t="str">
            <v>MXN</v>
          </cell>
          <cell r="J2812" t="str">
            <v>m</v>
          </cell>
          <cell r="K2812" t="str">
            <v>Sample Survey</v>
          </cell>
        </row>
        <row r="2813">
          <cell r="A2813" t="str">
            <v>Mexico-L4-M-Y35T44</v>
          </cell>
          <cell r="B2813" t="str">
            <v>MEX</v>
          </cell>
          <cell r="C2813" t="str">
            <v>Mexico</v>
          </cell>
          <cell r="D2813" t="str">
            <v>2015</v>
          </cell>
          <cell r="E2813" t="str">
            <v>FTFY_EARNERS</v>
          </cell>
          <cell r="F2813" t="str">
            <v>L4</v>
          </cell>
          <cell r="G2813" t="str">
            <v>M</v>
          </cell>
          <cell r="H2813" t="str">
            <v>Y35T44</v>
          </cell>
          <cell r="I2813" t="str">
            <v>MXN</v>
          </cell>
          <cell r="J2813" t="str">
            <v>m</v>
          </cell>
          <cell r="K2813" t="str">
            <v>Sample Survey</v>
          </cell>
        </row>
        <row r="2814">
          <cell r="A2814" t="str">
            <v>Mexico-L4-M-Y45T54</v>
          </cell>
          <cell r="B2814" t="str">
            <v>MEX</v>
          </cell>
          <cell r="C2814" t="str">
            <v>Mexico</v>
          </cell>
          <cell r="D2814" t="str">
            <v>2015</v>
          </cell>
          <cell r="E2814" t="str">
            <v>FTFY_EARNERS</v>
          </cell>
          <cell r="F2814" t="str">
            <v>L4</v>
          </cell>
          <cell r="G2814" t="str">
            <v>M</v>
          </cell>
          <cell r="H2814" t="str">
            <v>Y45T54</v>
          </cell>
          <cell r="I2814" t="str">
            <v>MXN</v>
          </cell>
          <cell r="J2814" t="str">
            <v>m</v>
          </cell>
          <cell r="K2814" t="str">
            <v>Sample Survey</v>
          </cell>
        </row>
        <row r="2815">
          <cell r="A2815" t="str">
            <v>Mexico-L4-M-Y55T64</v>
          </cell>
          <cell r="B2815" t="str">
            <v>MEX</v>
          </cell>
          <cell r="C2815" t="str">
            <v>Mexico</v>
          </cell>
          <cell r="D2815" t="str">
            <v>2015</v>
          </cell>
          <cell r="E2815" t="str">
            <v>FTFY_EARNERS</v>
          </cell>
          <cell r="F2815" t="str">
            <v>L4</v>
          </cell>
          <cell r="G2815" t="str">
            <v>M</v>
          </cell>
          <cell r="H2815" t="str">
            <v>Y55T64</v>
          </cell>
          <cell r="I2815" t="str">
            <v>MXN</v>
          </cell>
          <cell r="J2815" t="str">
            <v>m</v>
          </cell>
          <cell r="K2815" t="str">
            <v>Sample Survey</v>
          </cell>
        </row>
        <row r="2816">
          <cell r="A2816" t="str">
            <v>Mexico-L4-T-Y25T34</v>
          </cell>
          <cell r="B2816" t="str">
            <v>MEX</v>
          </cell>
          <cell r="C2816" t="str">
            <v>Mexico</v>
          </cell>
          <cell r="D2816" t="str">
            <v>2015</v>
          </cell>
          <cell r="E2816" t="str">
            <v>FTFY_EARNERS</v>
          </cell>
          <cell r="F2816" t="str">
            <v>L4</v>
          </cell>
          <cell r="G2816" t="str">
            <v>T</v>
          </cell>
          <cell r="H2816" t="str">
            <v>Y25T34</v>
          </cell>
          <cell r="I2816" t="str">
            <v>MXN</v>
          </cell>
          <cell r="J2816" t="str">
            <v>m</v>
          </cell>
          <cell r="K2816" t="str">
            <v>Sample Survey</v>
          </cell>
        </row>
        <row r="2817">
          <cell r="A2817" t="str">
            <v>Mexico-L4-T-Y25T64</v>
          </cell>
          <cell r="B2817" t="str">
            <v>MEX</v>
          </cell>
          <cell r="C2817" t="str">
            <v>Mexico</v>
          </cell>
          <cell r="D2817" t="str">
            <v>2015</v>
          </cell>
          <cell r="E2817" t="str">
            <v>FTFY_EARNERS</v>
          </cell>
          <cell r="F2817" t="str">
            <v>L4</v>
          </cell>
          <cell r="G2817" t="str">
            <v>T</v>
          </cell>
          <cell r="H2817" t="str">
            <v>Y25T64</v>
          </cell>
          <cell r="I2817" t="str">
            <v>MXN</v>
          </cell>
          <cell r="J2817" t="str">
            <v>m</v>
          </cell>
          <cell r="K2817" t="str">
            <v>Sample Survey</v>
          </cell>
        </row>
        <row r="2818">
          <cell r="A2818" t="str">
            <v>Mexico-L4-T-Y35T44</v>
          </cell>
          <cell r="B2818" t="str">
            <v>MEX</v>
          </cell>
          <cell r="C2818" t="str">
            <v>Mexico</v>
          </cell>
          <cell r="D2818" t="str">
            <v>2015</v>
          </cell>
          <cell r="E2818" t="str">
            <v>FTFY_EARNERS</v>
          </cell>
          <cell r="F2818" t="str">
            <v>L4</v>
          </cell>
          <cell r="G2818" t="str">
            <v>T</v>
          </cell>
          <cell r="H2818" t="str">
            <v>Y35T44</v>
          </cell>
          <cell r="I2818" t="str">
            <v>MXN</v>
          </cell>
          <cell r="J2818" t="str">
            <v>m</v>
          </cell>
          <cell r="K2818" t="str">
            <v>Sample Survey</v>
          </cell>
        </row>
        <row r="2819">
          <cell r="A2819" t="str">
            <v>Mexico-L4-T-Y45T54</v>
          </cell>
          <cell r="B2819" t="str">
            <v>MEX</v>
          </cell>
          <cell r="C2819" t="str">
            <v>Mexico</v>
          </cell>
          <cell r="D2819" t="str">
            <v>2015</v>
          </cell>
          <cell r="E2819" t="str">
            <v>FTFY_EARNERS</v>
          </cell>
          <cell r="F2819" t="str">
            <v>L4</v>
          </cell>
          <cell r="G2819" t="str">
            <v>T</v>
          </cell>
          <cell r="H2819" t="str">
            <v>Y45T54</v>
          </cell>
          <cell r="I2819" t="str">
            <v>MXN</v>
          </cell>
          <cell r="J2819" t="str">
            <v>m</v>
          </cell>
          <cell r="K2819" t="str">
            <v>Sample Survey</v>
          </cell>
        </row>
        <row r="2820">
          <cell r="A2820" t="str">
            <v>Mexico-L4-T-Y55T64</v>
          </cell>
          <cell r="B2820" t="str">
            <v>MEX</v>
          </cell>
          <cell r="C2820" t="str">
            <v>Mexico</v>
          </cell>
          <cell r="D2820" t="str">
            <v>2015</v>
          </cell>
          <cell r="E2820" t="str">
            <v>FTFY_EARNERS</v>
          </cell>
          <cell r="F2820" t="str">
            <v>L4</v>
          </cell>
          <cell r="G2820" t="str">
            <v>T</v>
          </cell>
          <cell r="H2820" t="str">
            <v>Y55T64</v>
          </cell>
          <cell r="I2820" t="str">
            <v>MXN</v>
          </cell>
          <cell r="J2820" t="str">
            <v>m</v>
          </cell>
          <cell r="K2820" t="str">
            <v>Sample Survey</v>
          </cell>
        </row>
        <row r="2821">
          <cell r="A2821" t="str">
            <v>Mexico-L5-F-Y25T34</v>
          </cell>
          <cell r="B2821" t="str">
            <v>MEX</v>
          </cell>
          <cell r="C2821" t="str">
            <v>Mexico</v>
          </cell>
          <cell r="D2821" t="str">
            <v>2015</v>
          </cell>
          <cell r="E2821" t="str">
            <v>FTFY_EARNERS</v>
          </cell>
          <cell r="F2821" t="str">
            <v>L5</v>
          </cell>
          <cell r="G2821" t="str">
            <v>F</v>
          </cell>
          <cell r="H2821" t="str">
            <v>Y25T34</v>
          </cell>
          <cell r="I2821" t="str">
            <v>MXN</v>
          </cell>
          <cell r="J2821">
            <v>84573.625</v>
          </cell>
          <cell r="K2821" t="str">
            <v>Sample Survey</v>
          </cell>
        </row>
        <row r="2822">
          <cell r="A2822" t="str">
            <v>Mexico-L5-F-Y25T64</v>
          </cell>
          <cell r="B2822" t="str">
            <v>MEX</v>
          </cell>
          <cell r="C2822" t="str">
            <v>Mexico</v>
          </cell>
          <cell r="D2822" t="str">
            <v>2015</v>
          </cell>
          <cell r="E2822" t="str">
            <v>FTFY_EARNERS</v>
          </cell>
          <cell r="F2822" t="str">
            <v>L5</v>
          </cell>
          <cell r="G2822" t="str">
            <v>F</v>
          </cell>
          <cell r="H2822" t="str">
            <v>Y25T64</v>
          </cell>
          <cell r="I2822" t="str">
            <v>MXN</v>
          </cell>
          <cell r="J2822">
            <v>125080.8203125</v>
          </cell>
          <cell r="K2822" t="str">
            <v>Sample Survey</v>
          </cell>
        </row>
        <row r="2823">
          <cell r="A2823" t="str">
            <v>Mexico-L5-F-Y35T44</v>
          </cell>
          <cell r="B2823" t="str">
            <v>MEX</v>
          </cell>
          <cell r="C2823" t="str">
            <v>Mexico</v>
          </cell>
          <cell r="D2823" t="str">
            <v>2015</v>
          </cell>
          <cell r="E2823" t="str">
            <v>FTFY_EARNERS</v>
          </cell>
          <cell r="F2823" t="str">
            <v>L5</v>
          </cell>
          <cell r="G2823" t="str">
            <v>F</v>
          </cell>
          <cell r="H2823" t="str">
            <v>Y35T44</v>
          </cell>
          <cell r="I2823" t="str">
            <v>MXN</v>
          </cell>
          <cell r="J2823">
            <v>92084.4765625</v>
          </cell>
          <cell r="K2823" t="str">
            <v>Sample Survey</v>
          </cell>
        </row>
        <row r="2824">
          <cell r="A2824" t="str">
            <v>Mexico-L5-F-Y45T54</v>
          </cell>
          <cell r="B2824" t="str">
            <v>MEX</v>
          </cell>
          <cell r="C2824" t="str">
            <v>Mexico</v>
          </cell>
          <cell r="D2824" t="str">
            <v>2015</v>
          </cell>
          <cell r="E2824" t="str">
            <v>FTFY_EARNERS</v>
          </cell>
          <cell r="F2824" t="str">
            <v>L5</v>
          </cell>
          <cell r="G2824" t="str">
            <v>F</v>
          </cell>
          <cell r="H2824" t="str">
            <v>Y45T54</v>
          </cell>
          <cell r="I2824" t="str">
            <v>MXN</v>
          </cell>
          <cell r="J2824">
            <v>240054.59375</v>
          </cell>
          <cell r="K2824" t="str">
            <v>Sample Survey</v>
          </cell>
        </row>
        <row r="2825">
          <cell r="A2825" t="str">
            <v>Mexico-L5-F-Y55T64</v>
          </cell>
          <cell r="B2825" t="str">
            <v>MEX</v>
          </cell>
          <cell r="C2825" t="str">
            <v>Mexico</v>
          </cell>
          <cell r="D2825" t="str">
            <v>2015</v>
          </cell>
          <cell r="E2825" t="str">
            <v>FTFY_EARNERS</v>
          </cell>
          <cell r="F2825" t="str">
            <v>L5</v>
          </cell>
          <cell r="G2825" t="str">
            <v>F</v>
          </cell>
          <cell r="H2825" t="str">
            <v>Y55T64</v>
          </cell>
          <cell r="I2825" t="str">
            <v>MXN</v>
          </cell>
          <cell r="J2825">
            <v>78743.1484375</v>
          </cell>
          <cell r="K2825" t="str">
            <v>Sample Survey</v>
          </cell>
        </row>
        <row r="2826">
          <cell r="A2826" t="str">
            <v>Mexico-L5-M-Y25T34</v>
          </cell>
          <cell r="B2826" t="str">
            <v>MEX</v>
          </cell>
          <cell r="C2826" t="str">
            <v>Mexico</v>
          </cell>
          <cell r="D2826" t="str">
            <v>2015</v>
          </cell>
          <cell r="E2826" t="str">
            <v>FTFY_EARNERS</v>
          </cell>
          <cell r="F2826" t="str">
            <v>L5</v>
          </cell>
          <cell r="G2826" t="str">
            <v>M</v>
          </cell>
          <cell r="H2826" t="str">
            <v>Y25T34</v>
          </cell>
          <cell r="I2826" t="str">
            <v>MXN</v>
          </cell>
          <cell r="J2826">
            <v>102846.8515625</v>
          </cell>
          <cell r="K2826" t="str">
            <v>Sample Survey</v>
          </cell>
        </row>
        <row r="2827">
          <cell r="A2827" t="str">
            <v>Mexico-L5-M-Y25T64</v>
          </cell>
          <cell r="B2827" t="str">
            <v>MEX</v>
          </cell>
          <cell r="C2827" t="str">
            <v>Mexico</v>
          </cell>
          <cell r="D2827" t="str">
            <v>2015</v>
          </cell>
          <cell r="E2827" t="str">
            <v>FTFY_EARNERS</v>
          </cell>
          <cell r="F2827" t="str">
            <v>L5</v>
          </cell>
          <cell r="G2827" t="str">
            <v>M</v>
          </cell>
          <cell r="H2827" t="str">
            <v>Y25T64</v>
          </cell>
          <cell r="I2827" t="str">
            <v>MXN</v>
          </cell>
          <cell r="J2827">
            <v>133532.25</v>
          </cell>
          <cell r="K2827" t="str">
            <v>Sample Survey</v>
          </cell>
        </row>
        <row r="2828">
          <cell r="A2828" t="str">
            <v>Mexico-L5-M-Y35T44</v>
          </cell>
          <cell r="B2828" t="str">
            <v>MEX</v>
          </cell>
          <cell r="C2828" t="str">
            <v>Mexico</v>
          </cell>
          <cell r="D2828" t="str">
            <v>2015</v>
          </cell>
          <cell r="E2828" t="str">
            <v>FTFY_EARNERS</v>
          </cell>
          <cell r="F2828" t="str">
            <v>L5</v>
          </cell>
          <cell r="G2828" t="str">
            <v>M</v>
          </cell>
          <cell r="H2828" t="str">
            <v>Y35T44</v>
          </cell>
          <cell r="I2828" t="str">
            <v>MXN</v>
          </cell>
          <cell r="J2828">
            <v>144223.4375</v>
          </cell>
          <cell r="K2828" t="str">
            <v>Sample Survey</v>
          </cell>
        </row>
        <row r="2829">
          <cell r="A2829" t="str">
            <v>Mexico-L5-M-Y45T54</v>
          </cell>
          <cell r="B2829" t="str">
            <v>MEX</v>
          </cell>
          <cell r="C2829" t="str">
            <v>Mexico</v>
          </cell>
          <cell r="D2829" t="str">
            <v>2015</v>
          </cell>
          <cell r="E2829" t="str">
            <v>FTFY_EARNERS</v>
          </cell>
          <cell r="F2829" t="str">
            <v>L5</v>
          </cell>
          <cell r="G2829" t="str">
            <v>M</v>
          </cell>
          <cell r="H2829" t="str">
            <v>Y45T54</v>
          </cell>
          <cell r="I2829" t="str">
            <v>MXN</v>
          </cell>
          <cell r="J2829">
            <v>136870.890625</v>
          </cell>
          <cell r="K2829" t="str">
            <v>Sample Survey</v>
          </cell>
        </row>
        <row r="2830">
          <cell r="A2830" t="str">
            <v>Mexico-L5-M-Y55T64</v>
          </cell>
          <cell r="B2830" t="str">
            <v>MEX</v>
          </cell>
          <cell r="C2830" t="str">
            <v>Mexico</v>
          </cell>
          <cell r="D2830" t="str">
            <v>2015</v>
          </cell>
          <cell r="E2830" t="str">
            <v>FTFY_EARNERS</v>
          </cell>
          <cell r="F2830" t="str">
            <v>L5</v>
          </cell>
          <cell r="G2830" t="str">
            <v>M</v>
          </cell>
          <cell r="H2830" t="str">
            <v>Y55T64</v>
          </cell>
          <cell r="I2830" t="str">
            <v>MXN</v>
          </cell>
          <cell r="J2830">
            <v>198367.109375</v>
          </cell>
          <cell r="K2830" t="str">
            <v>Sample Survey</v>
          </cell>
        </row>
        <row r="2831">
          <cell r="A2831" t="str">
            <v>Mexico-L5-T-Y25T34</v>
          </cell>
          <cell r="B2831" t="str">
            <v>MEX</v>
          </cell>
          <cell r="C2831" t="str">
            <v>Mexico</v>
          </cell>
          <cell r="D2831" t="str">
            <v>2015</v>
          </cell>
          <cell r="E2831" t="str">
            <v>FTFY_EARNERS</v>
          </cell>
          <cell r="F2831" t="str">
            <v>L5</v>
          </cell>
          <cell r="G2831" t="str">
            <v>T</v>
          </cell>
          <cell r="H2831" t="str">
            <v>Y25T34</v>
          </cell>
          <cell r="I2831" t="str">
            <v>MXN</v>
          </cell>
          <cell r="J2831">
            <v>93961.0234375</v>
          </cell>
          <cell r="K2831" t="str">
            <v>Sample Survey</v>
          </cell>
        </row>
        <row r="2832">
          <cell r="A2832" t="str">
            <v>Mexico-L5-T-Y25T64</v>
          </cell>
          <cell r="B2832" t="str">
            <v>MEX</v>
          </cell>
          <cell r="C2832" t="str">
            <v>Mexico</v>
          </cell>
          <cell r="D2832" t="str">
            <v>2015</v>
          </cell>
          <cell r="E2832" t="str">
            <v>FTFY_EARNERS</v>
          </cell>
          <cell r="F2832" t="str">
            <v>L5</v>
          </cell>
          <cell r="G2832" t="str">
            <v>T</v>
          </cell>
          <cell r="H2832" t="str">
            <v>Y25T64</v>
          </cell>
          <cell r="I2832" t="str">
            <v>MXN</v>
          </cell>
          <cell r="J2832">
            <v>129291.515625</v>
          </cell>
          <cell r="K2832" t="str">
            <v>Sample Survey</v>
          </cell>
        </row>
        <row r="2833">
          <cell r="A2833" t="str">
            <v>Mexico-L5-T-Y35T44</v>
          </cell>
          <cell r="B2833" t="str">
            <v>MEX</v>
          </cell>
          <cell r="C2833" t="str">
            <v>Mexico</v>
          </cell>
          <cell r="D2833" t="str">
            <v>2015</v>
          </cell>
          <cell r="E2833" t="str">
            <v>FTFY_EARNERS</v>
          </cell>
          <cell r="F2833" t="str">
            <v>L5</v>
          </cell>
          <cell r="G2833" t="str">
            <v>T</v>
          </cell>
          <cell r="H2833" t="str">
            <v>Y35T44</v>
          </cell>
          <cell r="I2833" t="str">
            <v>MXN</v>
          </cell>
          <cell r="J2833">
            <v>113496.15625</v>
          </cell>
          <cell r="K2833" t="str">
            <v>Sample Survey</v>
          </cell>
        </row>
        <row r="2834">
          <cell r="A2834" t="str">
            <v>Mexico-L5-T-Y45T54</v>
          </cell>
          <cell r="B2834" t="str">
            <v>MEX</v>
          </cell>
          <cell r="C2834" t="str">
            <v>Mexico</v>
          </cell>
          <cell r="D2834" t="str">
            <v>2015</v>
          </cell>
          <cell r="E2834" t="str">
            <v>FTFY_EARNERS</v>
          </cell>
          <cell r="F2834" t="str">
            <v>L5</v>
          </cell>
          <cell r="G2834" t="str">
            <v>T</v>
          </cell>
          <cell r="H2834" t="str">
            <v>Y45T54</v>
          </cell>
          <cell r="I2834" t="str">
            <v>MXN</v>
          </cell>
          <cell r="J2834">
            <v>187738.546875</v>
          </cell>
          <cell r="K2834" t="str">
            <v>Sample Survey</v>
          </cell>
        </row>
        <row r="2835">
          <cell r="A2835" t="str">
            <v>Mexico-L5-T-Y55T64</v>
          </cell>
          <cell r="B2835" t="str">
            <v>MEX</v>
          </cell>
          <cell r="C2835" t="str">
            <v>Mexico</v>
          </cell>
          <cell r="D2835" t="str">
            <v>2015</v>
          </cell>
          <cell r="E2835" t="str">
            <v>FTFY_EARNERS</v>
          </cell>
          <cell r="F2835" t="str">
            <v>L5</v>
          </cell>
          <cell r="G2835" t="str">
            <v>T</v>
          </cell>
          <cell r="H2835" t="str">
            <v>Y55T64</v>
          </cell>
          <cell r="I2835" t="str">
            <v>MXN</v>
          </cell>
          <cell r="J2835">
            <v>177175.453125</v>
          </cell>
          <cell r="K2835" t="str">
            <v>Sample Survey</v>
          </cell>
        </row>
        <row r="2836">
          <cell r="A2836" t="str">
            <v>Mexico-L5T8-F-Y25T34</v>
          </cell>
          <cell r="B2836" t="str">
            <v>MEX</v>
          </cell>
          <cell r="C2836" t="str">
            <v>Mexico</v>
          </cell>
          <cell r="D2836" t="str">
            <v>2015</v>
          </cell>
          <cell r="E2836" t="str">
            <v>FTFY_EARNERS</v>
          </cell>
          <cell r="F2836" t="str">
            <v>L5T8</v>
          </cell>
          <cell r="G2836" t="str">
            <v>F</v>
          </cell>
          <cell r="H2836" t="str">
            <v>Y25T34</v>
          </cell>
          <cell r="I2836" t="str">
            <v>MXN</v>
          </cell>
          <cell r="J2836">
            <v>122372.0625</v>
          </cell>
          <cell r="K2836" t="str">
            <v>Sample Survey</v>
          </cell>
        </row>
        <row r="2837">
          <cell r="A2837" t="str">
            <v>Mexico-L5T8-F-Y25T64</v>
          </cell>
          <cell r="B2837" t="str">
            <v>MEX</v>
          </cell>
          <cell r="C2837" t="str">
            <v>Mexico</v>
          </cell>
          <cell r="D2837" t="str">
            <v>2015</v>
          </cell>
          <cell r="E2837" t="str">
            <v>FTFY_EARNERS</v>
          </cell>
          <cell r="F2837" t="str">
            <v>L5T8</v>
          </cell>
          <cell r="G2837" t="str">
            <v>F</v>
          </cell>
          <cell r="H2837" t="str">
            <v>Y25T64</v>
          </cell>
          <cell r="I2837" t="str">
            <v>MXN</v>
          </cell>
          <cell r="J2837">
            <v>164194.625</v>
          </cell>
          <cell r="K2837" t="str">
            <v>Sample Survey</v>
          </cell>
        </row>
        <row r="2838">
          <cell r="A2838" t="str">
            <v>Mexico-L5T8-F-Y35T44</v>
          </cell>
          <cell r="B2838" t="str">
            <v>MEX</v>
          </cell>
          <cell r="C2838" t="str">
            <v>Mexico</v>
          </cell>
          <cell r="D2838" t="str">
            <v>2015</v>
          </cell>
          <cell r="E2838" t="str">
            <v>FTFY_EARNERS</v>
          </cell>
          <cell r="F2838" t="str">
            <v>L5T8</v>
          </cell>
          <cell r="G2838" t="str">
            <v>F</v>
          </cell>
          <cell r="H2838" t="str">
            <v>Y35T44</v>
          </cell>
          <cell r="I2838" t="str">
            <v>MXN</v>
          </cell>
          <cell r="J2838">
            <v>165978.75</v>
          </cell>
          <cell r="K2838" t="str">
            <v>Sample Survey</v>
          </cell>
        </row>
        <row r="2839">
          <cell r="A2839" t="str">
            <v>Mexico-L5T8-F-Y45T54</v>
          </cell>
          <cell r="B2839" t="str">
            <v>MEX</v>
          </cell>
          <cell r="C2839" t="str">
            <v>Mexico</v>
          </cell>
          <cell r="D2839" t="str">
            <v>2015</v>
          </cell>
          <cell r="E2839" t="str">
            <v>FTFY_EARNERS</v>
          </cell>
          <cell r="F2839" t="str">
            <v>L5T8</v>
          </cell>
          <cell r="G2839" t="str">
            <v>F</v>
          </cell>
          <cell r="H2839" t="str">
            <v>Y45T54</v>
          </cell>
          <cell r="I2839" t="str">
            <v>MXN</v>
          </cell>
          <cell r="J2839">
            <v>194145.890625</v>
          </cell>
          <cell r="K2839" t="str">
            <v>Sample Survey</v>
          </cell>
        </row>
        <row r="2840">
          <cell r="A2840" t="str">
            <v>Mexico-L5T8-F-Y55T64</v>
          </cell>
          <cell r="B2840" t="str">
            <v>MEX</v>
          </cell>
          <cell r="C2840" t="str">
            <v>Mexico</v>
          </cell>
          <cell r="D2840" t="str">
            <v>2015</v>
          </cell>
          <cell r="E2840" t="str">
            <v>FTFY_EARNERS</v>
          </cell>
          <cell r="F2840" t="str">
            <v>L5T8</v>
          </cell>
          <cell r="G2840" t="str">
            <v>F</v>
          </cell>
          <cell r="H2840" t="str">
            <v>Y55T64</v>
          </cell>
          <cell r="I2840" t="str">
            <v>MXN</v>
          </cell>
          <cell r="J2840">
            <v>352633.84375</v>
          </cell>
          <cell r="K2840" t="str">
            <v>Sample Survey</v>
          </cell>
        </row>
        <row r="2841">
          <cell r="A2841" t="str">
            <v>Mexico-L5T8-M-Y25T34</v>
          </cell>
          <cell r="B2841" t="str">
            <v>MEX</v>
          </cell>
          <cell r="C2841" t="str">
            <v>Mexico</v>
          </cell>
          <cell r="D2841" t="str">
            <v>2015</v>
          </cell>
          <cell r="E2841" t="str">
            <v>FTFY_EARNERS</v>
          </cell>
          <cell r="F2841" t="str">
            <v>L5T8</v>
          </cell>
          <cell r="G2841" t="str">
            <v>M</v>
          </cell>
          <cell r="H2841" t="str">
            <v>Y25T34</v>
          </cell>
          <cell r="I2841" t="str">
            <v>MXN</v>
          </cell>
          <cell r="J2841">
            <v>158131.703125</v>
          </cell>
          <cell r="K2841" t="str">
            <v>Sample Survey</v>
          </cell>
        </row>
        <row r="2842">
          <cell r="A2842" t="str">
            <v>Mexico-L5T8-M-Y25T64</v>
          </cell>
          <cell r="B2842" t="str">
            <v>MEX</v>
          </cell>
          <cell r="C2842" t="str">
            <v>Mexico</v>
          </cell>
          <cell r="D2842" t="str">
            <v>2015</v>
          </cell>
          <cell r="E2842" t="str">
            <v>FTFY_EARNERS</v>
          </cell>
          <cell r="F2842" t="str">
            <v>L5T8</v>
          </cell>
          <cell r="G2842" t="str">
            <v>M</v>
          </cell>
          <cell r="H2842" t="str">
            <v>Y25T64</v>
          </cell>
          <cell r="I2842" t="str">
            <v>MXN</v>
          </cell>
          <cell r="J2842">
            <v>235779.84375</v>
          </cell>
          <cell r="K2842" t="str">
            <v>Sample Survey</v>
          </cell>
        </row>
        <row r="2843">
          <cell r="A2843" t="str">
            <v>Mexico-L5T8-M-Y35T44</v>
          </cell>
          <cell r="B2843" t="str">
            <v>MEX</v>
          </cell>
          <cell r="C2843" t="str">
            <v>Mexico</v>
          </cell>
          <cell r="D2843" t="str">
            <v>2015</v>
          </cell>
          <cell r="E2843" t="str">
            <v>FTFY_EARNERS</v>
          </cell>
          <cell r="F2843" t="str">
            <v>L5T8</v>
          </cell>
          <cell r="G2843" t="str">
            <v>M</v>
          </cell>
          <cell r="H2843" t="str">
            <v>Y35T44</v>
          </cell>
          <cell r="I2843" t="str">
            <v>MXN</v>
          </cell>
          <cell r="J2843">
            <v>250397.25</v>
          </cell>
          <cell r="K2843" t="str">
            <v>Sample Survey</v>
          </cell>
        </row>
        <row r="2844">
          <cell r="A2844" t="str">
            <v>Mexico-L5T8-M-Y45T54</v>
          </cell>
          <cell r="B2844" t="str">
            <v>MEX</v>
          </cell>
          <cell r="C2844" t="str">
            <v>Mexico</v>
          </cell>
          <cell r="D2844" t="str">
            <v>2015</v>
          </cell>
          <cell r="E2844" t="str">
            <v>FTFY_EARNERS</v>
          </cell>
          <cell r="F2844" t="str">
            <v>L5T8</v>
          </cell>
          <cell r="G2844" t="str">
            <v>M</v>
          </cell>
          <cell r="H2844" t="str">
            <v>Y45T54</v>
          </cell>
          <cell r="I2844" t="str">
            <v>MXN</v>
          </cell>
          <cell r="J2844">
            <v>317047.5625</v>
          </cell>
          <cell r="K2844" t="str">
            <v>Sample Survey</v>
          </cell>
        </row>
        <row r="2845">
          <cell r="A2845" t="str">
            <v>Mexico-L5T8-M-Y55T64</v>
          </cell>
          <cell r="B2845" t="str">
            <v>MEX</v>
          </cell>
          <cell r="C2845" t="str">
            <v>Mexico</v>
          </cell>
          <cell r="D2845" t="str">
            <v>2015</v>
          </cell>
          <cell r="E2845" t="str">
            <v>FTFY_EARNERS</v>
          </cell>
          <cell r="F2845" t="str">
            <v>L5T8</v>
          </cell>
          <cell r="G2845" t="str">
            <v>M</v>
          </cell>
          <cell r="H2845" t="str">
            <v>Y55T64</v>
          </cell>
          <cell r="I2845" t="str">
            <v>MXN</v>
          </cell>
          <cell r="J2845">
            <v>268621.9375</v>
          </cell>
          <cell r="K2845" t="str">
            <v>Sample Survey</v>
          </cell>
        </row>
        <row r="2846">
          <cell r="A2846" t="str">
            <v>Mexico-L5T8-T-Y25T34</v>
          </cell>
          <cell r="B2846" t="str">
            <v>MEX</v>
          </cell>
          <cell r="C2846" t="str">
            <v>Mexico</v>
          </cell>
          <cell r="D2846" t="str">
            <v>2015</v>
          </cell>
          <cell r="E2846" t="str">
            <v>FTFY_EARNERS</v>
          </cell>
          <cell r="F2846" t="str">
            <v>L5T8</v>
          </cell>
          <cell r="G2846" t="str">
            <v>T</v>
          </cell>
          <cell r="H2846" t="str">
            <v>Y25T34</v>
          </cell>
          <cell r="I2846" t="str">
            <v>MXN</v>
          </cell>
          <cell r="J2846">
            <v>141365.921875</v>
          </cell>
          <cell r="K2846" t="str">
            <v>Sample Survey</v>
          </cell>
        </row>
        <row r="2847">
          <cell r="A2847" t="str">
            <v>Mexico-L5T8-T-Y25T64</v>
          </cell>
          <cell r="B2847" t="str">
            <v>MEX</v>
          </cell>
          <cell r="C2847" t="str">
            <v>Mexico</v>
          </cell>
          <cell r="D2847" t="str">
            <v>2015</v>
          </cell>
          <cell r="E2847" t="str">
            <v>FTFY_EARNERS</v>
          </cell>
          <cell r="F2847" t="str">
            <v>L5T8</v>
          </cell>
          <cell r="G2847" t="str">
            <v>T</v>
          </cell>
          <cell r="H2847" t="str">
            <v>Y25T64</v>
          </cell>
          <cell r="I2847" t="str">
            <v>MXN</v>
          </cell>
          <cell r="J2847">
            <v>206034.265625</v>
          </cell>
          <cell r="K2847" t="str">
            <v>Sample Survey</v>
          </cell>
        </row>
        <row r="2848">
          <cell r="A2848" t="str">
            <v>Mexico-L5T8-T-Y35T44</v>
          </cell>
          <cell r="B2848" t="str">
            <v>MEX</v>
          </cell>
          <cell r="C2848" t="str">
            <v>Mexico</v>
          </cell>
          <cell r="D2848" t="str">
            <v>2015</v>
          </cell>
          <cell r="E2848" t="str">
            <v>FTFY_EARNERS</v>
          </cell>
          <cell r="F2848" t="str">
            <v>L5T8</v>
          </cell>
          <cell r="G2848" t="str">
            <v>T</v>
          </cell>
          <cell r="H2848" t="str">
            <v>Y35T44</v>
          </cell>
          <cell r="I2848" t="str">
            <v>MXN</v>
          </cell>
          <cell r="J2848">
            <v>213442.34375</v>
          </cell>
          <cell r="K2848" t="str">
            <v>Sample Survey</v>
          </cell>
        </row>
        <row r="2849">
          <cell r="A2849" t="str">
            <v>Mexico-L5T8-T-Y45T54</v>
          </cell>
          <cell r="B2849" t="str">
            <v>MEX</v>
          </cell>
          <cell r="C2849" t="str">
            <v>Mexico</v>
          </cell>
          <cell r="D2849" t="str">
            <v>2015</v>
          </cell>
          <cell r="E2849" t="str">
            <v>FTFY_EARNERS</v>
          </cell>
          <cell r="F2849" t="str">
            <v>L5T8</v>
          </cell>
          <cell r="G2849" t="str">
            <v>T</v>
          </cell>
          <cell r="H2849" t="str">
            <v>Y45T54</v>
          </cell>
          <cell r="I2849" t="str">
            <v>MXN</v>
          </cell>
          <cell r="J2849">
            <v>274163.53125</v>
          </cell>
          <cell r="K2849" t="str">
            <v>Sample Survey</v>
          </cell>
        </row>
        <row r="2850">
          <cell r="A2850" t="str">
            <v>Mexico-L5T8-T-Y55T64</v>
          </cell>
          <cell r="B2850" t="str">
            <v>MEX</v>
          </cell>
          <cell r="C2850" t="str">
            <v>Mexico</v>
          </cell>
          <cell r="D2850" t="str">
            <v>2015</v>
          </cell>
          <cell r="E2850" t="str">
            <v>FTFY_EARNERS</v>
          </cell>
          <cell r="F2850" t="str">
            <v>L5T8</v>
          </cell>
          <cell r="G2850" t="str">
            <v>T</v>
          </cell>
          <cell r="H2850" t="str">
            <v>Y55T64</v>
          </cell>
          <cell r="I2850" t="str">
            <v>MXN</v>
          </cell>
          <cell r="J2850">
            <v>291636.875</v>
          </cell>
          <cell r="K2850" t="str">
            <v>Sample Survey</v>
          </cell>
        </row>
        <row r="2851">
          <cell r="A2851" t="str">
            <v>Mexico-L6-F-Y25T34</v>
          </cell>
          <cell r="B2851" t="str">
            <v>MEX</v>
          </cell>
          <cell r="C2851" t="str">
            <v>Mexico</v>
          </cell>
          <cell r="D2851" t="str">
            <v>2015</v>
          </cell>
          <cell r="E2851" t="str">
            <v>FTFY_EARNERS</v>
          </cell>
          <cell r="F2851" t="str">
            <v>L6</v>
          </cell>
          <cell r="G2851" t="str">
            <v>F</v>
          </cell>
          <cell r="H2851" t="str">
            <v>Y25T34</v>
          </cell>
          <cell r="I2851" t="str">
            <v>MXN</v>
          </cell>
          <cell r="J2851">
            <v>122509.2265625</v>
          </cell>
          <cell r="K2851" t="str">
            <v>Sample Survey</v>
          </cell>
        </row>
        <row r="2852">
          <cell r="A2852" t="str">
            <v>Mexico-L6-F-Y25T64</v>
          </cell>
          <cell r="B2852" t="str">
            <v>MEX</v>
          </cell>
          <cell r="C2852" t="str">
            <v>Mexico</v>
          </cell>
          <cell r="D2852" t="str">
            <v>2015</v>
          </cell>
          <cell r="E2852" t="str">
            <v>FTFY_EARNERS</v>
          </cell>
          <cell r="F2852" t="str">
            <v>L6</v>
          </cell>
          <cell r="G2852" t="str">
            <v>F</v>
          </cell>
          <cell r="H2852" t="str">
            <v>Y25T64</v>
          </cell>
          <cell r="I2852" t="str">
            <v>MXN</v>
          </cell>
          <cell r="J2852">
            <v>160925.375</v>
          </cell>
          <cell r="K2852" t="str">
            <v>Sample Survey</v>
          </cell>
        </row>
        <row r="2853">
          <cell r="A2853" t="str">
            <v>Mexico-L6-F-Y35T44</v>
          </cell>
          <cell r="B2853" t="str">
            <v>MEX</v>
          </cell>
          <cell r="C2853" t="str">
            <v>Mexico</v>
          </cell>
          <cell r="D2853" t="str">
            <v>2015</v>
          </cell>
          <cell r="E2853" t="str">
            <v>FTFY_EARNERS</v>
          </cell>
          <cell r="F2853" t="str">
            <v>L6</v>
          </cell>
          <cell r="G2853" t="str">
            <v>F</v>
          </cell>
          <cell r="H2853" t="str">
            <v>Y35T44</v>
          </cell>
          <cell r="I2853" t="str">
            <v>MXN</v>
          </cell>
          <cell r="J2853">
            <v>163696.1875</v>
          </cell>
          <cell r="K2853" t="str">
            <v>Sample Survey</v>
          </cell>
        </row>
        <row r="2854">
          <cell r="A2854" t="str">
            <v>Mexico-L6-F-Y45T54</v>
          </cell>
          <cell r="B2854" t="str">
            <v>MEX</v>
          </cell>
          <cell r="C2854" t="str">
            <v>Mexico</v>
          </cell>
          <cell r="D2854" t="str">
            <v>2015</v>
          </cell>
          <cell r="E2854" t="str">
            <v>FTFY_EARNERS</v>
          </cell>
          <cell r="F2854" t="str">
            <v>L6</v>
          </cell>
          <cell r="G2854" t="str">
            <v>F</v>
          </cell>
          <cell r="H2854" t="str">
            <v>Y45T54</v>
          </cell>
          <cell r="I2854" t="str">
            <v>MXN</v>
          </cell>
          <cell r="J2854">
            <v>184655.6875</v>
          </cell>
          <cell r="K2854" t="str">
            <v>Sample Survey</v>
          </cell>
        </row>
        <row r="2855">
          <cell r="A2855" t="str">
            <v>Mexico-L6-F-Y55T64</v>
          </cell>
          <cell r="B2855" t="str">
            <v>MEX</v>
          </cell>
          <cell r="C2855" t="str">
            <v>Mexico</v>
          </cell>
          <cell r="D2855" t="str">
            <v>2015</v>
          </cell>
          <cell r="E2855" t="str">
            <v>FTFY_EARNERS</v>
          </cell>
          <cell r="F2855" t="str">
            <v>L6</v>
          </cell>
          <cell r="G2855" t="str">
            <v>F</v>
          </cell>
          <cell r="H2855" t="str">
            <v>Y55T64</v>
          </cell>
          <cell r="I2855" t="str">
            <v>MXN</v>
          </cell>
          <cell r="J2855">
            <v>357963.25</v>
          </cell>
          <cell r="K2855" t="str">
            <v>Sample Survey</v>
          </cell>
        </row>
        <row r="2856">
          <cell r="A2856" t="str">
            <v>Mexico-L6-M-Y25T34</v>
          </cell>
          <cell r="B2856" t="str">
            <v>MEX</v>
          </cell>
          <cell r="C2856" t="str">
            <v>Mexico</v>
          </cell>
          <cell r="D2856" t="str">
            <v>2015</v>
          </cell>
          <cell r="E2856" t="str">
            <v>FTFY_EARNERS</v>
          </cell>
          <cell r="F2856" t="str">
            <v>L6</v>
          </cell>
          <cell r="G2856" t="str">
            <v>M</v>
          </cell>
          <cell r="H2856" t="str">
            <v>Y25T34</v>
          </cell>
          <cell r="I2856" t="str">
            <v>MXN</v>
          </cell>
          <cell r="J2856">
            <v>157014.765625</v>
          </cell>
          <cell r="K2856" t="str">
            <v>Sample Survey</v>
          </cell>
        </row>
        <row r="2857">
          <cell r="A2857" t="str">
            <v>Mexico-L6-M-Y25T64</v>
          </cell>
          <cell r="B2857" t="str">
            <v>MEX</v>
          </cell>
          <cell r="C2857" t="str">
            <v>Mexico</v>
          </cell>
          <cell r="D2857" t="str">
            <v>2015</v>
          </cell>
          <cell r="E2857" t="str">
            <v>FTFY_EARNERS</v>
          </cell>
          <cell r="F2857" t="str">
            <v>L6</v>
          </cell>
          <cell r="G2857" t="str">
            <v>M</v>
          </cell>
          <cell r="H2857" t="str">
            <v>Y25T64</v>
          </cell>
          <cell r="I2857" t="str">
            <v>MXN</v>
          </cell>
          <cell r="J2857">
            <v>227294.09375</v>
          </cell>
          <cell r="K2857" t="str">
            <v>Sample Survey</v>
          </cell>
        </row>
        <row r="2858">
          <cell r="A2858" t="str">
            <v>Mexico-L6-M-Y35T44</v>
          </cell>
          <cell r="B2858" t="str">
            <v>MEX</v>
          </cell>
          <cell r="C2858" t="str">
            <v>Mexico</v>
          </cell>
          <cell r="D2858" t="str">
            <v>2015</v>
          </cell>
          <cell r="E2858" t="str">
            <v>FTFY_EARNERS</v>
          </cell>
          <cell r="F2858" t="str">
            <v>L6</v>
          </cell>
          <cell r="G2858" t="str">
            <v>M</v>
          </cell>
          <cell r="H2858" t="str">
            <v>Y35T44</v>
          </cell>
          <cell r="I2858" t="str">
            <v>MXN</v>
          </cell>
          <cell r="J2858">
            <v>241096.8125</v>
          </cell>
          <cell r="K2858" t="str">
            <v>Sample Survey</v>
          </cell>
        </row>
        <row r="2859">
          <cell r="A2859" t="str">
            <v>Mexico-L6-M-Y45T54</v>
          </cell>
          <cell r="B2859" t="str">
            <v>MEX</v>
          </cell>
          <cell r="C2859" t="str">
            <v>Mexico</v>
          </cell>
          <cell r="D2859" t="str">
            <v>2015</v>
          </cell>
          <cell r="E2859" t="str">
            <v>FTFY_EARNERS</v>
          </cell>
          <cell r="F2859" t="str">
            <v>L6</v>
          </cell>
          <cell r="G2859" t="str">
            <v>M</v>
          </cell>
          <cell r="H2859" t="str">
            <v>Y45T54</v>
          </cell>
          <cell r="I2859" t="str">
            <v>MXN</v>
          </cell>
          <cell r="J2859">
            <v>307134.625</v>
          </cell>
          <cell r="K2859" t="str">
            <v>Sample Survey</v>
          </cell>
        </row>
        <row r="2860">
          <cell r="A2860" t="str">
            <v>Mexico-L6-M-Y55T64</v>
          </cell>
          <cell r="B2860" t="str">
            <v>MEX</v>
          </cell>
          <cell r="C2860" t="str">
            <v>Mexico</v>
          </cell>
          <cell r="D2860" t="str">
            <v>2015</v>
          </cell>
          <cell r="E2860" t="str">
            <v>FTFY_EARNERS</v>
          </cell>
          <cell r="F2860" t="str">
            <v>L6</v>
          </cell>
          <cell r="G2860" t="str">
            <v>M</v>
          </cell>
          <cell r="H2860" t="str">
            <v>Y55T64</v>
          </cell>
          <cell r="I2860" t="str">
            <v>MXN</v>
          </cell>
          <cell r="J2860">
            <v>253492.546875</v>
          </cell>
          <cell r="K2860" t="str">
            <v>Sample Survey</v>
          </cell>
        </row>
        <row r="2861">
          <cell r="A2861" t="str">
            <v>Mexico-L6-T-Y25T34</v>
          </cell>
          <cell r="B2861" t="str">
            <v>MEX</v>
          </cell>
          <cell r="C2861" t="str">
            <v>Mexico</v>
          </cell>
          <cell r="D2861" t="str">
            <v>2015</v>
          </cell>
          <cell r="E2861" t="str">
            <v>FTFY_EARNERS</v>
          </cell>
          <cell r="F2861" t="str">
            <v>L6</v>
          </cell>
          <cell r="G2861" t="str">
            <v>T</v>
          </cell>
          <cell r="H2861" t="str">
            <v>Y25T34</v>
          </cell>
          <cell r="I2861" t="str">
            <v>MXN</v>
          </cell>
          <cell r="J2861">
            <v>140841.03125</v>
          </cell>
          <cell r="K2861" t="str">
            <v>Sample Survey</v>
          </cell>
        </row>
        <row r="2862">
          <cell r="A2862" t="str">
            <v>Mexico-L6-T-Y25T64</v>
          </cell>
          <cell r="B2862" t="str">
            <v>MEX</v>
          </cell>
          <cell r="C2862" t="str">
            <v>Mexico</v>
          </cell>
          <cell r="D2862" t="str">
            <v>2015</v>
          </cell>
          <cell r="E2862" t="str">
            <v>FTFY_EARNERS</v>
          </cell>
          <cell r="F2862" t="str">
            <v>L6</v>
          </cell>
          <cell r="G2862" t="str">
            <v>T</v>
          </cell>
          <cell r="H2862" t="str">
            <v>Y25T64</v>
          </cell>
          <cell r="I2862" t="str">
            <v>MXN</v>
          </cell>
          <cell r="J2862">
            <v>199912.171875</v>
          </cell>
          <cell r="K2862" t="str">
            <v>Sample Survey</v>
          </cell>
        </row>
        <row r="2863">
          <cell r="A2863" t="str">
            <v>Mexico-L6-T-Y35T44</v>
          </cell>
          <cell r="B2863" t="str">
            <v>MEX</v>
          </cell>
          <cell r="C2863" t="str">
            <v>Mexico</v>
          </cell>
          <cell r="D2863" t="str">
            <v>2015</v>
          </cell>
          <cell r="E2863" t="str">
            <v>FTFY_EARNERS</v>
          </cell>
          <cell r="F2863" t="str">
            <v>L6</v>
          </cell>
          <cell r="G2863" t="str">
            <v>T</v>
          </cell>
          <cell r="H2863" t="str">
            <v>Y35T44</v>
          </cell>
          <cell r="I2863" t="str">
            <v>MXN</v>
          </cell>
          <cell r="J2863">
            <v>207886.09375</v>
          </cell>
          <cell r="K2863" t="str">
            <v>Sample Survey</v>
          </cell>
        </row>
        <row r="2864">
          <cell r="A2864" t="str">
            <v>Mexico-L6-T-Y45T54</v>
          </cell>
          <cell r="B2864" t="str">
            <v>MEX</v>
          </cell>
          <cell r="C2864" t="str">
            <v>Mexico</v>
          </cell>
          <cell r="D2864" t="str">
            <v>2015</v>
          </cell>
          <cell r="E2864" t="str">
            <v>FTFY_EARNERS</v>
          </cell>
          <cell r="F2864" t="str">
            <v>L6</v>
          </cell>
          <cell r="G2864" t="str">
            <v>T</v>
          </cell>
          <cell r="H2864" t="str">
            <v>Y45T54</v>
          </cell>
          <cell r="I2864" t="str">
            <v>MXN</v>
          </cell>
          <cell r="J2864">
            <v>264985.5</v>
          </cell>
          <cell r="K2864" t="str">
            <v>Sample Survey</v>
          </cell>
        </row>
        <row r="2865">
          <cell r="A2865" t="str">
            <v>Mexico-L6-T-Y55T64</v>
          </cell>
          <cell r="B2865" t="str">
            <v>MEX</v>
          </cell>
          <cell r="C2865" t="str">
            <v>Mexico</v>
          </cell>
          <cell r="D2865" t="str">
            <v>2015</v>
          </cell>
          <cell r="E2865" t="str">
            <v>FTFY_EARNERS</v>
          </cell>
          <cell r="F2865" t="str">
            <v>L6</v>
          </cell>
          <cell r="G2865" t="str">
            <v>T</v>
          </cell>
          <cell r="H2865" t="str">
            <v>Y55T64</v>
          </cell>
          <cell r="I2865" t="str">
            <v>MXN</v>
          </cell>
          <cell r="J2865">
            <v>281526.15625</v>
          </cell>
          <cell r="K2865" t="str">
            <v>Sample Survey</v>
          </cell>
        </row>
        <row r="2866">
          <cell r="A2866" t="str">
            <v>Mexico-L6T8-F-Y25T34</v>
          </cell>
          <cell r="B2866" t="str">
            <v>MEX</v>
          </cell>
          <cell r="C2866" t="str">
            <v>Mexico</v>
          </cell>
          <cell r="D2866" t="str">
            <v>2015</v>
          </cell>
          <cell r="E2866" t="str">
            <v>FTFY_EARNERS</v>
          </cell>
          <cell r="F2866" t="str">
            <v>L6T8</v>
          </cell>
          <cell r="G2866" t="str">
            <v>F</v>
          </cell>
          <cell r="H2866" t="str">
            <v>Y25T34</v>
          </cell>
          <cell r="I2866" t="str">
            <v>MXN</v>
          </cell>
          <cell r="J2866">
            <v>123822.328125</v>
          </cell>
          <cell r="K2866" t="str">
            <v>Sample Survey</v>
          </cell>
        </row>
        <row r="2867">
          <cell r="A2867" t="str">
            <v>Mexico-L6T8-F-Y25T64</v>
          </cell>
          <cell r="B2867" t="str">
            <v>MEX</v>
          </cell>
          <cell r="C2867" t="str">
            <v>Mexico</v>
          </cell>
          <cell r="D2867" t="str">
            <v>2015</v>
          </cell>
          <cell r="E2867" t="str">
            <v>FTFY_EARNERS</v>
          </cell>
          <cell r="F2867" t="str">
            <v>L6T8</v>
          </cell>
          <cell r="G2867" t="str">
            <v>F</v>
          </cell>
          <cell r="H2867" t="str">
            <v>Y25T64</v>
          </cell>
          <cell r="I2867" t="str">
            <v>MXN</v>
          </cell>
          <cell r="J2867">
            <v>166113.921875</v>
          </cell>
          <cell r="K2867" t="str">
            <v>Sample Survey</v>
          </cell>
        </row>
        <row r="2868">
          <cell r="A2868" t="str">
            <v>Mexico-L6T8-F-Y35T44</v>
          </cell>
          <cell r="B2868" t="str">
            <v>MEX</v>
          </cell>
          <cell r="C2868" t="str">
            <v>Mexico</v>
          </cell>
          <cell r="D2868" t="str">
            <v>2015</v>
          </cell>
          <cell r="E2868" t="str">
            <v>FTFY_EARNERS</v>
          </cell>
          <cell r="F2868" t="str">
            <v>L6T8</v>
          </cell>
          <cell r="G2868" t="str">
            <v>F</v>
          </cell>
          <cell r="H2868" t="str">
            <v>Y35T44</v>
          </cell>
          <cell r="I2868" t="str">
            <v>MXN</v>
          </cell>
          <cell r="J2868">
            <v>170261.421875</v>
          </cell>
          <cell r="K2868" t="str">
            <v>Sample Survey</v>
          </cell>
        </row>
        <row r="2869">
          <cell r="A2869" t="str">
            <v>Mexico-L6T8-F-Y45T54</v>
          </cell>
          <cell r="B2869" t="str">
            <v>MEX</v>
          </cell>
          <cell r="C2869" t="str">
            <v>Mexico</v>
          </cell>
          <cell r="D2869" t="str">
            <v>2015</v>
          </cell>
          <cell r="E2869" t="str">
            <v>FTFY_EARNERS</v>
          </cell>
          <cell r="F2869" t="str">
            <v>L6T8</v>
          </cell>
          <cell r="G2869" t="str">
            <v>F</v>
          </cell>
          <cell r="H2869" t="str">
            <v>Y45T54</v>
          </cell>
          <cell r="I2869" t="str">
            <v>MXN</v>
          </cell>
          <cell r="J2869">
            <v>190850.015625</v>
          </cell>
          <cell r="K2869" t="str">
            <v>Sample Survey</v>
          </cell>
        </row>
        <row r="2870">
          <cell r="A2870" t="str">
            <v>Mexico-L6T8-F-Y55T64</v>
          </cell>
          <cell r="B2870" t="str">
            <v>MEX</v>
          </cell>
          <cell r="C2870" t="str">
            <v>Mexico</v>
          </cell>
          <cell r="D2870" t="str">
            <v>2015</v>
          </cell>
          <cell r="E2870" t="str">
            <v>FTFY_EARNERS</v>
          </cell>
          <cell r="F2870" t="str">
            <v>L6T8</v>
          </cell>
          <cell r="G2870" t="str">
            <v>F</v>
          </cell>
          <cell r="H2870" t="str">
            <v>Y55T64</v>
          </cell>
          <cell r="I2870" t="str">
            <v>MXN</v>
          </cell>
          <cell r="J2870">
            <v>357422.9375</v>
          </cell>
          <cell r="K2870" t="str">
            <v>Sample Survey</v>
          </cell>
        </row>
        <row r="2871">
          <cell r="A2871" t="str">
            <v>Mexico-L6T8-M-Y25T34</v>
          </cell>
          <cell r="B2871" t="str">
            <v>MEX</v>
          </cell>
          <cell r="C2871" t="str">
            <v>Mexico</v>
          </cell>
          <cell r="D2871" t="str">
            <v>2015</v>
          </cell>
          <cell r="E2871" t="str">
            <v>FTFY_EARNERS</v>
          </cell>
          <cell r="F2871" t="str">
            <v>L6T8</v>
          </cell>
          <cell r="G2871" t="str">
            <v>M</v>
          </cell>
          <cell r="H2871" t="str">
            <v>Y25T34</v>
          </cell>
          <cell r="I2871" t="str">
            <v>MXN</v>
          </cell>
          <cell r="J2871">
            <v>160104.65625</v>
          </cell>
          <cell r="K2871" t="str">
            <v>Sample Survey</v>
          </cell>
        </row>
        <row r="2872">
          <cell r="A2872" t="str">
            <v>Mexico-L6T8-M-Y25T64</v>
          </cell>
          <cell r="B2872" t="str">
            <v>MEX</v>
          </cell>
          <cell r="C2872" t="str">
            <v>Mexico</v>
          </cell>
          <cell r="D2872" t="str">
            <v>2015</v>
          </cell>
          <cell r="E2872" t="str">
            <v>FTFY_EARNERS</v>
          </cell>
          <cell r="F2872" t="str">
            <v>L6T8</v>
          </cell>
          <cell r="G2872" t="str">
            <v>M</v>
          </cell>
          <cell r="H2872" t="str">
            <v>Y25T64</v>
          </cell>
          <cell r="I2872" t="str">
            <v>MXN</v>
          </cell>
          <cell r="J2872">
            <v>239271.1875</v>
          </cell>
          <cell r="K2872" t="str">
            <v>Sample Survey</v>
          </cell>
        </row>
        <row r="2873">
          <cell r="A2873" t="str">
            <v>Mexico-L6T8-M-Y35T44</v>
          </cell>
          <cell r="B2873" t="str">
            <v>MEX</v>
          </cell>
          <cell r="C2873" t="str">
            <v>Mexico</v>
          </cell>
          <cell r="D2873" t="str">
            <v>2015</v>
          </cell>
          <cell r="E2873" t="str">
            <v>FTFY_EARNERS</v>
          </cell>
          <cell r="F2873" t="str">
            <v>L6T8</v>
          </cell>
          <cell r="G2873" t="str">
            <v>M</v>
          </cell>
          <cell r="H2873" t="str">
            <v>Y35T44</v>
          </cell>
          <cell r="I2873" t="str">
            <v>MXN</v>
          </cell>
          <cell r="J2873">
            <v>253649.578125</v>
          </cell>
          <cell r="K2873" t="str">
            <v>Sample Survey</v>
          </cell>
        </row>
        <row r="2874">
          <cell r="A2874" t="str">
            <v>Mexico-L6T8-M-Y45T54</v>
          </cell>
          <cell r="B2874" t="str">
            <v>MEX</v>
          </cell>
          <cell r="C2874" t="str">
            <v>Mexico</v>
          </cell>
          <cell r="D2874" t="str">
            <v>2015</v>
          </cell>
          <cell r="E2874" t="str">
            <v>FTFY_EARNERS</v>
          </cell>
          <cell r="F2874" t="str">
            <v>L6T8</v>
          </cell>
          <cell r="G2874" t="str">
            <v>M</v>
          </cell>
          <cell r="H2874" t="str">
            <v>Y45T54</v>
          </cell>
          <cell r="I2874" t="str">
            <v>MXN</v>
          </cell>
          <cell r="J2874">
            <v>323954.8125</v>
          </cell>
          <cell r="K2874" t="str">
            <v>Sample Survey</v>
          </cell>
        </row>
        <row r="2875">
          <cell r="A2875" t="str">
            <v>Mexico-L6T8-M-Y55T64</v>
          </cell>
          <cell r="B2875" t="str">
            <v>MEX</v>
          </cell>
          <cell r="C2875" t="str">
            <v>Mexico</v>
          </cell>
          <cell r="D2875" t="str">
            <v>2015</v>
          </cell>
          <cell r="E2875" t="str">
            <v>FTFY_EARNERS</v>
          </cell>
          <cell r="F2875" t="str">
            <v>L6T8</v>
          </cell>
          <cell r="G2875" t="str">
            <v>M</v>
          </cell>
          <cell r="H2875" t="str">
            <v>Y55T64</v>
          </cell>
          <cell r="I2875" t="str">
            <v>MXN</v>
          </cell>
          <cell r="J2875">
            <v>270803.5625</v>
          </cell>
          <cell r="K2875" t="str">
            <v>Sample Survey</v>
          </cell>
        </row>
        <row r="2876">
          <cell r="A2876" t="str">
            <v>Mexico-L6T8-T-Y25T34</v>
          </cell>
          <cell r="B2876" t="str">
            <v>MEX</v>
          </cell>
          <cell r="C2876" t="str">
            <v>Mexico</v>
          </cell>
          <cell r="D2876" t="str">
            <v>2015</v>
          </cell>
          <cell r="E2876" t="str">
            <v>FTFY_EARNERS</v>
          </cell>
          <cell r="F2876" t="str">
            <v>L6T8</v>
          </cell>
          <cell r="G2876" t="str">
            <v>T</v>
          </cell>
          <cell r="H2876" t="str">
            <v>Y25T34</v>
          </cell>
          <cell r="I2876" t="str">
            <v>MXN</v>
          </cell>
          <cell r="J2876">
            <v>143117.1875</v>
          </cell>
          <cell r="K2876" t="str">
            <v>Sample Survey</v>
          </cell>
        </row>
        <row r="2877">
          <cell r="A2877" t="str">
            <v>Mexico-L6T8-T-Y25T64</v>
          </cell>
          <cell r="B2877" t="str">
            <v>MEX</v>
          </cell>
          <cell r="C2877" t="str">
            <v>Mexico</v>
          </cell>
          <cell r="D2877" t="str">
            <v>2015</v>
          </cell>
          <cell r="E2877" t="str">
            <v>FTFY_EARNERS</v>
          </cell>
          <cell r="F2877" t="str">
            <v>L6T8</v>
          </cell>
          <cell r="G2877" t="str">
            <v>T</v>
          </cell>
          <cell r="H2877" t="str">
            <v>Y25T64</v>
          </cell>
          <cell r="I2877" t="str">
            <v>MXN</v>
          </cell>
          <cell r="J2877">
            <v>209126.625</v>
          </cell>
          <cell r="K2877" t="str">
            <v>Sample Survey</v>
          </cell>
        </row>
        <row r="2878">
          <cell r="A2878" t="str">
            <v>Mexico-L6T8-T-Y35T44</v>
          </cell>
          <cell r="B2878" t="str">
            <v>MEX</v>
          </cell>
          <cell r="C2878" t="str">
            <v>Mexico</v>
          </cell>
          <cell r="D2878" t="str">
            <v>2015</v>
          </cell>
          <cell r="E2878" t="str">
            <v>FTFY_EARNERS</v>
          </cell>
          <cell r="F2878" t="str">
            <v>L6T8</v>
          </cell>
          <cell r="G2878" t="str">
            <v>T</v>
          </cell>
          <cell r="H2878" t="str">
            <v>Y35T44</v>
          </cell>
          <cell r="I2878" t="str">
            <v>MXN</v>
          </cell>
          <cell r="J2878">
            <v>217681.875</v>
          </cell>
          <cell r="K2878" t="str">
            <v>Sample Survey</v>
          </cell>
        </row>
        <row r="2879">
          <cell r="A2879" t="str">
            <v>Mexico-L6T8-T-Y45T54</v>
          </cell>
          <cell r="B2879" t="str">
            <v>MEX</v>
          </cell>
          <cell r="C2879" t="str">
            <v>Mexico</v>
          </cell>
          <cell r="D2879" t="str">
            <v>2015</v>
          </cell>
          <cell r="E2879" t="str">
            <v>FTFY_EARNERS</v>
          </cell>
          <cell r="F2879" t="str">
            <v>L6T8</v>
          </cell>
          <cell r="G2879" t="str">
            <v>T</v>
          </cell>
          <cell r="H2879" t="str">
            <v>Y45T54</v>
          </cell>
          <cell r="I2879" t="str">
            <v>MXN</v>
          </cell>
          <cell r="J2879">
            <v>278464.875</v>
          </cell>
          <cell r="K2879" t="str">
            <v>Sample Survey</v>
          </cell>
        </row>
        <row r="2880">
          <cell r="A2880" t="str">
            <v>Mexico-L6T8-T-Y55T64</v>
          </cell>
          <cell r="B2880" t="str">
            <v>MEX</v>
          </cell>
          <cell r="C2880" t="str">
            <v>Mexico</v>
          </cell>
          <cell r="D2880" t="str">
            <v>2015</v>
          </cell>
          <cell r="E2880" t="str">
            <v>FTFY_EARNERS</v>
          </cell>
          <cell r="F2880" t="str">
            <v>L6T8</v>
          </cell>
          <cell r="G2880" t="str">
            <v>T</v>
          </cell>
          <cell r="H2880" t="str">
            <v>Y55T64</v>
          </cell>
          <cell r="I2880" t="str">
            <v>MXN</v>
          </cell>
          <cell r="J2880">
            <v>294761.71875</v>
          </cell>
          <cell r="K2880" t="str">
            <v>Sample Survey</v>
          </cell>
        </row>
        <row r="2881">
          <cell r="A2881" t="str">
            <v>Mexico-L7T8-F-Y25T34</v>
          </cell>
          <cell r="B2881" t="str">
            <v>MEX</v>
          </cell>
          <cell r="C2881" t="str">
            <v>Mexico</v>
          </cell>
          <cell r="D2881" t="str">
            <v>2015</v>
          </cell>
          <cell r="E2881" t="str">
            <v>FTFY_EARNERS</v>
          </cell>
          <cell r="F2881" t="str">
            <v>L7T8</v>
          </cell>
          <cell r="G2881" t="str">
            <v>F</v>
          </cell>
          <cell r="H2881" t="str">
            <v>Y25T34</v>
          </cell>
          <cell r="I2881" t="str">
            <v>MXN</v>
          </cell>
          <cell r="J2881">
            <v>180096.859375</v>
          </cell>
          <cell r="K2881" t="str">
            <v>Sample Survey</v>
          </cell>
        </row>
        <row r="2882">
          <cell r="A2882" t="str">
            <v>Mexico-L7T8-F-Y25T64</v>
          </cell>
          <cell r="B2882" t="str">
            <v>MEX</v>
          </cell>
          <cell r="C2882" t="str">
            <v>Mexico</v>
          </cell>
          <cell r="D2882" t="str">
            <v>2015</v>
          </cell>
          <cell r="E2882" t="str">
            <v>FTFY_EARNERS</v>
          </cell>
          <cell r="F2882" t="str">
            <v>L7T8</v>
          </cell>
          <cell r="G2882" t="str">
            <v>F</v>
          </cell>
          <cell r="H2882" t="str">
            <v>Y25T64</v>
          </cell>
          <cell r="I2882" t="str">
            <v>MXN</v>
          </cell>
          <cell r="J2882">
            <v>269515.90625</v>
          </cell>
          <cell r="K2882" t="str">
            <v>Sample Survey</v>
          </cell>
        </row>
        <row r="2883">
          <cell r="A2883" t="str">
            <v>Mexico-L7T8-F-Y35T44</v>
          </cell>
          <cell r="B2883" t="str">
            <v>MEX</v>
          </cell>
          <cell r="C2883" t="str">
            <v>Mexico</v>
          </cell>
          <cell r="D2883" t="str">
            <v>2015</v>
          </cell>
          <cell r="E2883" t="str">
            <v>FTFY_EARNERS</v>
          </cell>
          <cell r="F2883" t="str">
            <v>L7T8</v>
          </cell>
          <cell r="G2883" t="str">
            <v>F</v>
          </cell>
          <cell r="H2883" t="str">
            <v>Y35T44</v>
          </cell>
          <cell r="I2883" t="str">
            <v>MXN</v>
          </cell>
          <cell r="J2883">
            <v>273678.0625</v>
          </cell>
          <cell r="K2883" t="str">
            <v>Sample Survey</v>
          </cell>
        </row>
        <row r="2884">
          <cell r="A2884" t="str">
            <v>Mexico-L7T8-F-Y45T54</v>
          </cell>
          <cell r="B2884" t="str">
            <v>MEX</v>
          </cell>
          <cell r="C2884" t="str">
            <v>Mexico</v>
          </cell>
          <cell r="D2884" t="str">
            <v>2015</v>
          </cell>
          <cell r="E2884" t="str">
            <v>FTFY_EARNERS</v>
          </cell>
          <cell r="F2884" t="str">
            <v>L7T8</v>
          </cell>
          <cell r="G2884" t="str">
            <v>F</v>
          </cell>
          <cell r="H2884" t="str">
            <v>Y45T54</v>
          </cell>
          <cell r="I2884" t="str">
            <v>MXN</v>
          </cell>
          <cell r="J2884">
            <v>284747.0625</v>
          </cell>
          <cell r="K2884" t="str">
            <v>Sample Survey</v>
          </cell>
        </row>
        <row r="2885">
          <cell r="A2885" t="str">
            <v>Mexico-L7T8-F-Y55T64</v>
          </cell>
          <cell r="B2885" t="str">
            <v>MEX</v>
          </cell>
          <cell r="C2885" t="str">
            <v>Mexico</v>
          </cell>
          <cell r="D2885" t="str">
            <v>2015</v>
          </cell>
          <cell r="E2885" t="str">
            <v>FTFY_EARNERS</v>
          </cell>
          <cell r="F2885" t="str">
            <v>L7T8</v>
          </cell>
          <cell r="G2885" t="str">
            <v>F</v>
          </cell>
          <cell r="H2885" t="str">
            <v>Y55T64</v>
          </cell>
          <cell r="I2885" t="str">
            <v>MXN</v>
          </cell>
          <cell r="J2885">
            <v>353249.875</v>
          </cell>
          <cell r="K2885" t="str">
            <v>Sample Survey</v>
          </cell>
        </row>
        <row r="2886">
          <cell r="A2886" t="str">
            <v>Mexico-L7T8-M-Y25T34</v>
          </cell>
          <cell r="B2886" t="str">
            <v>MEX</v>
          </cell>
          <cell r="C2886" t="str">
            <v>Mexico</v>
          </cell>
          <cell r="D2886" t="str">
            <v>2015</v>
          </cell>
          <cell r="E2886" t="str">
            <v>FTFY_EARNERS</v>
          </cell>
          <cell r="F2886" t="str">
            <v>L7T8</v>
          </cell>
          <cell r="G2886" t="str">
            <v>M</v>
          </cell>
          <cell r="H2886" t="str">
            <v>Y25T34</v>
          </cell>
          <cell r="I2886" t="str">
            <v>MXN</v>
          </cell>
          <cell r="J2886">
            <v>281290.3125</v>
          </cell>
          <cell r="K2886" t="str">
            <v>Sample Survey</v>
          </cell>
        </row>
        <row r="2887">
          <cell r="A2887" t="str">
            <v>Mexico-L7T8-M-Y25T64</v>
          </cell>
          <cell r="B2887" t="str">
            <v>MEX</v>
          </cell>
          <cell r="C2887" t="str">
            <v>Mexico</v>
          </cell>
          <cell r="D2887" t="str">
            <v>2015</v>
          </cell>
          <cell r="E2887" t="str">
            <v>FTFY_EARNERS</v>
          </cell>
          <cell r="F2887" t="str">
            <v>L7T8</v>
          </cell>
          <cell r="G2887" t="str">
            <v>M</v>
          </cell>
          <cell r="H2887" t="str">
            <v>Y25T64</v>
          </cell>
          <cell r="I2887" t="str">
            <v>MXN</v>
          </cell>
          <cell r="J2887">
            <v>467668.03125</v>
          </cell>
          <cell r="K2887" t="str">
            <v>Sample Survey</v>
          </cell>
        </row>
        <row r="2888">
          <cell r="A2888" t="str">
            <v>Mexico-L7T8-M-Y35T44</v>
          </cell>
          <cell r="B2888" t="str">
            <v>MEX</v>
          </cell>
          <cell r="C2888" t="str">
            <v>Mexico</v>
          </cell>
          <cell r="D2888" t="str">
            <v>2015</v>
          </cell>
          <cell r="E2888" t="str">
            <v>FTFY_EARNERS</v>
          </cell>
          <cell r="F2888" t="str">
            <v>L7T8</v>
          </cell>
          <cell r="G2888" t="str">
            <v>M</v>
          </cell>
          <cell r="H2888" t="str">
            <v>Y35T44</v>
          </cell>
          <cell r="I2888" t="str">
            <v>MXN</v>
          </cell>
          <cell r="J2888">
            <v>487178.21875</v>
          </cell>
          <cell r="K2888" t="str">
            <v>Sample Survey</v>
          </cell>
        </row>
        <row r="2889">
          <cell r="A2889" t="str">
            <v>Mexico-L7T8-M-Y45T54</v>
          </cell>
          <cell r="B2889" t="str">
            <v>MEX</v>
          </cell>
          <cell r="C2889" t="str">
            <v>Mexico</v>
          </cell>
          <cell r="D2889" t="str">
            <v>2015</v>
          </cell>
          <cell r="E2889" t="str">
            <v>FTFY_EARNERS</v>
          </cell>
          <cell r="F2889" t="str">
            <v>L7T8</v>
          </cell>
          <cell r="G2889" t="str">
            <v>M</v>
          </cell>
          <cell r="H2889" t="str">
            <v>Y45T54</v>
          </cell>
          <cell r="I2889" t="str">
            <v>MXN</v>
          </cell>
          <cell r="J2889">
            <v>541673.0625</v>
          </cell>
          <cell r="K2889" t="str">
            <v>Sample Survey</v>
          </cell>
        </row>
        <row r="2890">
          <cell r="A2890" t="str">
            <v>Mexico-L7T8-M-Y55T64</v>
          </cell>
          <cell r="B2890" t="str">
            <v>MEX</v>
          </cell>
          <cell r="C2890" t="str">
            <v>Mexico</v>
          </cell>
          <cell r="D2890" t="str">
            <v>2015</v>
          </cell>
          <cell r="E2890" t="str">
            <v>FTFY_EARNERS</v>
          </cell>
          <cell r="F2890" t="str">
            <v>L7T8</v>
          </cell>
          <cell r="G2890" t="str">
            <v>M</v>
          </cell>
          <cell r="H2890" t="str">
            <v>Y55T64</v>
          </cell>
          <cell r="I2890" t="str">
            <v>MXN</v>
          </cell>
          <cell r="J2890">
            <v>478307.96875</v>
          </cell>
          <cell r="K2890" t="str">
            <v>Sample Survey</v>
          </cell>
        </row>
        <row r="2891">
          <cell r="A2891" t="str">
            <v>Mexico-L7T8-T-Y25T34</v>
          </cell>
          <cell r="B2891" t="str">
            <v>MEX</v>
          </cell>
          <cell r="C2891" t="str">
            <v>Mexico</v>
          </cell>
          <cell r="D2891" t="str">
            <v>2015</v>
          </cell>
          <cell r="E2891" t="str">
            <v>FTFY_EARNERS</v>
          </cell>
          <cell r="F2891" t="str">
            <v>L7T8</v>
          </cell>
          <cell r="G2891" t="str">
            <v>T</v>
          </cell>
          <cell r="H2891" t="str">
            <v>Y25T34</v>
          </cell>
          <cell r="I2891" t="str">
            <v>MXN</v>
          </cell>
          <cell r="J2891">
            <v>236084.609375</v>
          </cell>
          <cell r="K2891" t="str">
            <v>Sample Survey</v>
          </cell>
        </row>
        <row r="2892">
          <cell r="A2892" t="str">
            <v>Mexico-L7T8-T-Y25T64</v>
          </cell>
          <cell r="B2892" t="str">
            <v>MEX</v>
          </cell>
          <cell r="C2892" t="str">
            <v>Mexico</v>
          </cell>
          <cell r="D2892" t="str">
            <v>2015</v>
          </cell>
          <cell r="E2892" t="str">
            <v>FTFY_EARNERS</v>
          </cell>
          <cell r="F2892" t="str">
            <v>L7T8</v>
          </cell>
          <cell r="G2892" t="str">
            <v>T</v>
          </cell>
          <cell r="H2892" t="str">
            <v>Y25T64</v>
          </cell>
          <cell r="I2892" t="str">
            <v>MXN</v>
          </cell>
          <cell r="J2892">
            <v>388024.34375</v>
          </cell>
          <cell r="K2892" t="str">
            <v>Sample Survey</v>
          </cell>
        </row>
        <row r="2893">
          <cell r="A2893" t="str">
            <v>Mexico-L7T8-T-Y35T44</v>
          </cell>
          <cell r="B2893" t="str">
            <v>MEX</v>
          </cell>
          <cell r="C2893" t="str">
            <v>Mexico</v>
          </cell>
          <cell r="D2893" t="str">
            <v>2015</v>
          </cell>
          <cell r="E2893" t="str">
            <v>FTFY_EARNERS</v>
          </cell>
          <cell r="F2893" t="str">
            <v>L7T8</v>
          </cell>
          <cell r="G2893" t="str">
            <v>T</v>
          </cell>
          <cell r="H2893" t="str">
            <v>Y35T44</v>
          </cell>
          <cell r="I2893" t="str">
            <v>MXN</v>
          </cell>
          <cell r="J2893">
            <v>386784.90625</v>
          </cell>
          <cell r="K2893" t="str">
            <v>Sample Survey</v>
          </cell>
        </row>
        <row r="2894">
          <cell r="A2894" t="str">
            <v>Mexico-L7T8-T-Y45T54</v>
          </cell>
          <cell r="B2894" t="str">
            <v>MEX</v>
          </cell>
          <cell r="C2894" t="str">
            <v>Mexico</v>
          </cell>
          <cell r="D2894" t="str">
            <v>2015</v>
          </cell>
          <cell r="E2894" t="str">
            <v>FTFY_EARNERS</v>
          </cell>
          <cell r="F2894" t="str">
            <v>L7T8</v>
          </cell>
          <cell r="G2894" t="str">
            <v>T</v>
          </cell>
          <cell r="H2894" t="str">
            <v>Y45T54</v>
          </cell>
          <cell r="I2894" t="str">
            <v>MXN</v>
          </cell>
          <cell r="J2894">
            <v>462177.03125</v>
          </cell>
          <cell r="K2894" t="str">
            <v>Sample Survey</v>
          </cell>
        </row>
        <row r="2895">
          <cell r="A2895" t="str">
            <v>Mexico-L7T8-T-Y55T64</v>
          </cell>
          <cell r="B2895" t="str">
            <v>MEX</v>
          </cell>
          <cell r="C2895" t="str">
            <v>Mexico</v>
          </cell>
          <cell r="D2895" t="str">
            <v>2015</v>
          </cell>
          <cell r="E2895" t="str">
            <v>FTFY_EARNERS</v>
          </cell>
          <cell r="F2895" t="str">
            <v>L7T8</v>
          </cell>
          <cell r="G2895" t="str">
            <v>T</v>
          </cell>
          <cell r="H2895" t="str">
            <v>Y55T64</v>
          </cell>
          <cell r="I2895" t="str">
            <v>MXN</v>
          </cell>
          <cell r="J2895">
            <v>432944.125</v>
          </cell>
          <cell r="K2895" t="str">
            <v>Sample Survey</v>
          </cell>
        </row>
        <row r="2896">
          <cell r="A2896" t="str">
            <v>Netherlands-L3-F-Y25T34</v>
          </cell>
          <cell r="B2896" t="str">
            <v>NLD</v>
          </cell>
          <cell r="C2896" t="str">
            <v>Netherlands</v>
          </cell>
          <cell r="D2896" t="str">
            <v>2014</v>
          </cell>
          <cell r="E2896" t="str">
            <v>FTFY_EARNERS</v>
          </cell>
          <cell r="F2896" t="str">
            <v>L3</v>
          </cell>
          <cell r="G2896" t="str">
            <v>F</v>
          </cell>
          <cell r="H2896" t="str">
            <v>Y25T34</v>
          </cell>
          <cell r="I2896" t="str">
            <v>EUR</v>
          </cell>
          <cell r="J2896">
            <v>31261.94140625</v>
          </cell>
          <cell r="K2896" t="str">
            <v>Tax Register(s)</v>
          </cell>
        </row>
        <row r="2897">
          <cell r="A2897" t="str">
            <v>Netherlands-L3-F-Y25T64</v>
          </cell>
          <cell r="B2897" t="str">
            <v>NLD</v>
          </cell>
          <cell r="C2897" t="str">
            <v>Netherlands</v>
          </cell>
          <cell r="D2897" t="str">
            <v>2014</v>
          </cell>
          <cell r="E2897" t="str">
            <v>FTFY_EARNERS</v>
          </cell>
          <cell r="F2897" t="str">
            <v>L3</v>
          </cell>
          <cell r="G2897" t="str">
            <v>F</v>
          </cell>
          <cell r="H2897" t="str">
            <v>Y25T64</v>
          </cell>
          <cell r="I2897" t="str">
            <v>EUR</v>
          </cell>
          <cell r="J2897">
            <v>37766.2734375</v>
          </cell>
          <cell r="K2897" t="str">
            <v>Tax Register(s)</v>
          </cell>
        </row>
        <row r="2898">
          <cell r="A2898" t="str">
            <v>Netherlands-L3-F-Y35T44</v>
          </cell>
          <cell r="B2898" t="str">
            <v>NLD</v>
          </cell>
          <cell r="C2898" t="str">
            <v>Netherlands</v>
          </cell>
          <cell r="D2898" t="str">
            <v>2014</v>
          </cell>
          <cell r="E2898" t="str">
            <v>FTFY_EARNERS</v>
          </cell>
          <cell r="F2898" t="str">
            <v>L3</v>
          </cell>
          <cell r="G2898" t="str">
            <v>F</v>
          </cell>
          <cell r="H2898" t="str">
            <v>Y35T44</v>
          </cell>
          <cell r="I2898" t="str">
            <v>EUR</v>
          </cell>
          <cell r="J2898">
            <v>38681.00390625</v>
          </cell>
          <cell r="K2898" t="str">
            <v>Tax Register(s)</v>
          </cell>
        </row>
        <row r="2899">
          <cell r="A2899" t="str">
            <v>Netherlands-L3-F-Y45T54</v>
          </cell>
          <cell r="B2899" t="str">
            <v>NLD</v>
          </cell>
          <cell r="C2899" t="str">
            <v>Netherlands</v>
          </cell>
          <cell r="D2899" t="str">
            <v>2014</v>
          </cell>
          <cell r="E2899" t="str">
            <v>FTFY_EARNERS</v>
          </cell>
          <cell r="F2899" t="str">
            <v>L3</v>
          </cell>
          <cell r="G2899" t="str">
            <v>F</v>
          </cell>
          <cell r="H2899" t="str">
            <v>Y45T54</v>
          </cell>
          <cell r="I2899" t="str">
            <v>EUR</v>
          </cell>
          <cell r="J2899">
            <v>41697.40625</v>
          </cell>
          <cell r="K2899" t="str">
            <v>Tax Register(s)</v>
          </cell>
        </row>
        <row r="2900">
          <cell r="A2900" t="str">
            <v>Netherlands-L3-F-Y55T64</v>
          </cell>
          <cell r="B2900" t="str">
            <v>NLD</v>
          </cell>
          <cell r="C2900" t="str">
            <v>Netherlands</v>
          </cell>
          <cell r="D2900" t="str">
            <v>2014</v>
          </cell>
          <cell r="E2900" t="str">
            <v>FTFY_EARNERS</v>
          </cell>
          <cell r="F2900" t="str">
            <v>L3</v>
          </cell>
          <cell r="G2900" t="str">
            <v>F</v>
          </cell>
          <cell r="H2900" t="str">
            <v>Y55T64</v>
          </cell>
          <cell r="I2900" t="str">
            <v>EUR</v>
          </cell>
          <cell r="J2900">
            <v>40393.7734375</v>
          </cell>
          <cell r="K2900" t="str">
            <v>Tax Register(s)</v>
          </cell>
        </row>
        <row r="2901">
          <cell r="A2901" t="str">
            <v>Netherlands-L3-M-Y25T34</v>
          </cell>
          <cell r="B2901" t="str">
            <v>NLD</v>
          </cell>
          <cell r="C2901" t="str">
            <v>Netherlands</v>
          </cell>
          <cell r="D2901" t="str">
            <v>2014</v>
          </cell>
          <cell r="E2901" t="str">
            <v>FTFY_EARNERS</v>
          </cell>
          <cell r="F2901" t="str">
            <v>L3</v>
          </cell>
          <cell r="G2901" t="str">
            <v>M</v>
          </cell>
          <cell r="H2901" t="str">
            <v>Y25T34</v>
          </cell>
          <cell r="I2901" t="str">
            <v>EUR</v>
          </cell>
          <cell r="J2901">
            <v>34470.03125</v>
          </cell>
          <cell r="K2901" t="str">
            <v>Tax Register(s)</v>
          </cell>
        </row>
        <row r="2902">
          <cell r="A2902" t="str">
            <v>Netherlands-L3-M-Y25T64</v>
          </cell>
          <cell r="B2902" t="str">
            <v>NLD</v>
          </cell>
          <cell r="C2902" t="str">
            <v>Netherlands</v>
          </cell>
          <cell r="D2902" t="str">
            <v>2014</v>
          </cell>
          <cell r="E2902" t="str">
            <v>FTFY_EARNERS</v>
          </cell>
          <cell r="F2902" t="str">
            <v>L3</v>
          </cell>
          <cell r="G2902" t="str">
            <v>M</v>
          </cell>
          <cell r="H2902" t="str">
            <v>Y25T64</v>
          </cell>
          <cell r="I2902" t="str">
            <v>EUR</v>
          </cell>
          <cell r="J2902">
            <v>45263.01171875</v>
          </cell>
          <cell r="K2902" t="str">
            <v>Tax Register(s)</v>
          </cell>
        </row>
        <row r="2903">
          <cell r="A2903" t="str">
            <v>Netherlands-L3-M-Y35T44</v>
          </cell>
          <cell r="B2903" t="str">
            <v>NLD</v>
          </cell>
          <cell r="C2903" t="str">
            <v>Netherlands</v>
          </cell>
          <cell r="D2903" t="str">
            <v>2014</v>
          </cell>
          <cell r="E2903" t="str">
            <v>FTFY_EARNERS</v>
          </cell>
          <cell r="F2903" t="str">
            <v>L3</v>
          </cell>
          <cell r="G2903" t="str">
            <v>M</v>
          </cell>
          <cell r="H2903" t="str">
            <v>Y35T44</v>
          </cell>
          <cell r="I2903" t="str">
            <v>EUR</v>
          </cell>
          <cell r="J2903">
            <v>43582.484375</v>
          </cell>
          <cell r="K2903" t="str">
            <v>Tax Register(s)</v>
          </cell>
        </row>
        <row r="2904">
          <cell r="A2904" t="str">
            <v>Netherlands-L3-M-Y45T54</v>
          </cell>
          <cell r="B2904" t="str">
            <v>NLD</v>
          </cell>
          <cell r="C2904" t="str">
            <v>Netherlands</v>
          </cell>
          <cell r="D2904" t="str">
            <v>2014</v>
          </cell>
          <cell r="E2904" t="str">
            <v>FTFY_EARNERS</v>
          </cell>
          <cell r="F2904" t="str">
            <v>L3</v>
          </cell>
          <cell r="G2904" t="str">
            <v>M</v>
          </cell>
          <cell r="H2904" t="str">
            <v>Y45T54</v>
          </cell>
          <cell r="I2904" t="str">
            <v>EUR</v>
          </cell>
          <cell r="J2904">
            <v>49334.57421875</v>
          </cell>
          <cell r="K2904" t="str">
            <v>Tax Register(s)</v>
          </cell>
        </row>
        <row r="2905">
          <cell r="A2905" t="str">
            <v>Netherlands-L3-M-Y55T64</v>
          </cell>
          <cell r="B2905" t="str">
            <v>NLD</v>
          </cell>
          <cell r="C2905" t="str">
            <v>Netherlands</v>
          </cell>
          <cell r="D2905" t="str">
            <v>2014</v>
          </cell>
          <cell r="E2905" t="str">
            <v>FTFY_EARNERS</v>
          </cell>
          <cell r="F2905" t="str">
            <v>L3</v>
          </cell>
          <cell r="G2905" t="str">
            <v>M</v>
          </cell>
          <cell r="H2905" t="str">
            <v>Y55T64</v>
          </cell>
          <cell r="I2905" t="str">
            <v>EUR</v>
          </cell>
          <cell r="J2905">
            <v>51290.91796875</v>
          </cell>
          <cell r="K2905" t="str">
            <v>Tax Register(s)</v>
          </cell>
        </row>
        <row r="2906">
          <cell r="A2906" t="str">
            <v>Netherlands-L3-T-Y25T34</v>
          </cell>
          <cell r="B2906" t="str">
            <v>NLD</v>
          </cell>
          <cell r="C2906" t="str">
            <v>Netherlands</v>
          </cell>
          <cell r="D2906" t="str">
            <v>2014</v>
          </cell>
          <cell r="E2906" t="str">
            <v>FTFY_EARNERS</v>
          </cell>
          <cell r="F2906" t="str">
            <v>L3</v>
          </cell>
          <cell r="G2906" t="str">
            <v>T</v>
          </cell>
          <cell r="H2906" t="str">
            <v>Y25T34</v>
          </cell>
          <cell r="I2906" t="str">
            <v>EUR</v>
          </cell>
          <cell r="J2906">
            <v>33719.71875</v>
          </cell>
          <cell r="K2906" t="str">
            <v>Tax Register(s)</v>
          </cell>
        </row>
        <row r="2907">
          <cell r="A2907" t="str">
            <v>Netherlands-L3-T-Y25T64</v>
          </cell>
          <cell r="B2907" t="str">
            <v>NLD</v>
          </cell>
          <cell r="C2907" t="str">
            <v>Netherlands</v>
          </cell>
          <cell r="D2907" t="str">
            <v>2014</v>
          </cell>
          <cell r="E2907" t="str">
            <v>FTFY_EARNERS</v>
          </cell>
          <cell r="F2907" t="str">
            <v>L3</v>
          </cell>
          <cell r="G2907" t="str">
            <v>T</v>
          </cell>
          <cell r="H2907" t="str">
            <v>Y25T64</v>
          </cell>
          <cell r="I2907" t="str">
            <v>EUR</v>
          </cell>
          <cell r="J2907">
            <v>43949.59375</v>
          </cell>
          <cell r="K2907" t="str">
            <v>Tax Register(s)</v>
          </cell>
        </row>
        <row r="2908">
          <cell r="A2908" t="str">
            <v>Netherlands-L3-T-Y35T44</v>
          </cell>
          <cell r="B2908" t="str">
            <v>NLD</v>
          </cell>
          <cell r="C2908" t="str">
            <v>Netherlands</v>
          </cell>
          <cell r="D2908" t="str">
            <v>2014</v>
          </cell>
          <cell r="E2908" t="str">
            <v>FTFY_EARNERS</v>
          </cell>
          <cell r="F2908" t="str">
            <v>L3</v>
          </cell>
          <cell r="G2908" t="str">
            <v>T</v>
          </cell>
          <cell r="H2908" t="str">
            <v>Y35T44</v>
          </cell>
          <cell r="I2908" t="str">
            <v>EUR</v>
          </cell>
          <cell r="J2908">
            <v>42845.67578125</v>
          </cell>
          <cell r="K2908" t="str">
            <v>Tax Register(s)</v>
          </cell>
        </row>
        <row r="2909">
          <cell r="A2909" t="str">
            <v>Netherlands-L3-T-Y45T54</v>
          </cell>
          <cell r="B2909" t="str">
            <v>NLD</v>
          </cell>
          <cell r="C2909" t="str">
            <v>Netherlands</v>
          </cell>
          <cell r="D2909" t="str">
            <v>2014</v>
          </cell>
          <cell r="E2909" t="str">
            <v>FTFY_EARNERS</v>
          </cell>
          <cell r="F2909" t="str">
            <v>L3</v>
          </cell>
          <cell r="G2909" t="str">
            <v>T</v>
          </cell>
          <cell r="H2909" t="str">
            <v>Y45T54</v>
          </cell>
          <cell r="I2909" t="str">
            <v>EUR</v>
          </cell>
          <cell r="J2909">
            <v>48007.96875</v>
          </cell>
          <cell r="K2909" t="str">
            <v>Tax Register(s)</v>
          </cell>
        </row>
        <row r="2910">
          <cell r="A2910" t="str">
            <v>Netherlands-L3-T-Y55T64</v>
          </cell>
          <cell r="B2910" t="str">
            <v>NLD</v>
          </cell>
          <cell r="C2910" t="str">
            <v>Netherlands</v>
          </cell>
          <cell r="D2910" t="str">
            <v>2014</v>
          </cell>
          <cell r="E2910" t="str">
            <v>FTFY_EARNERS</v>
          </cell>
          <cell r="F2910" t="str">
            <v>L3</v>
          </cell>
          <cell r="G2910" t="str">
            <v>T</v>
          </cell>
          <cell r="H2910" t="str">
            <v>Y55T64</v>
          </cell>
          <cell r="I2910" t="str">
            <v>EUR</v>
          </cell>
          <cell r="J2910">
            <v>49703.8828125</v>
          </cell>
          <cell r="K2910" t="str">
            <v>Tax Register(s)</v>
          </cell>
        </row>
        <row r="2911">
          <cell r="A2911" t="str">
            <v>Netherlands-L3T5-F-Y25T34</v>
          </cell>
          <cell r="B2911" t="str">
            <v>NLD</v>
          </cell>
          <cell r="C2911" t="str">
            <v>Netherlands</v>
          </cell>
          <cell r="D2911" t="str">
            <v>2014</v>
          </cell>
          <cell r="E2911" t="str">
            <v>FTFY_EARNERS</v>
          </cell>
          <cell r="F2911" t="str">
            <v>L3T5</v>
          </cell>
          <cell r="G2911" t="str">
            <v>F</v>
          </cell>
          <cell r="H2911" t="str">
            <v>Y25T34</v>
          </cell>
          <cell r="I2911" t="str">
            <v>EUR</v>
          </cell>
          <cell r="J2911">
            <v>32133.9765625</v>
          </cell>
          <cell r="K2911" t="str">
            <v>Tax Register(s)</v>
          </cell>
        </row>
        <row r="2912">
          <cell r="A2912" t="str">
            <v>Netherlands-L3T5-F-Y25T64</v>
          </cell>
          <cell r="B2912" t="str">
            <v>NLD</v>
          </cell>
          <cell r="C2912" t="str">
            <v>Netherlands</v>
          </cell>
          <cell r="D2912" t="str">
            <v>2014</v>
          </cell>
          <cell r="E2912" t="str">
            <v>FTFY_EARNERS</v>
          </cell>
          <cell r="F2912" t="str">
            <v>L3T5</v>
          </cell>
          <cell r="G2912" t="str">
            <v>F</v>
          </cell>
          <cell r="H2912" t="str">
            <v>Y25T64</v>
          </cell>
          <cell r="I2912" t="str">
            <v>EUR</v>
          </cell>
          <cell r="J2912">
            <v>38832.1953125</v>
          </cell>
          <cell r="K2912" t="str">
            <v>Tax Register(s)</v>
          </cell>
        </row>
        <row r="2913">
          <cell r="A2913" t="str">
            <v>Netherlands-L3T5-F-Y35T44</v>
          </cell>
          <cell r="B2913" t="str">
            <v>NLD</v>
          </cell>
          <cell r="C2913" t="str">
            <v>Netherlands</v>
          </cell>
          <cell r="D2913" t="str">
            <v>2014</v>
          </cell>
          <cell r="E2913" t="str">
            <v>FTFY_EARNERS</v>
          </cell>
          <cell r="F2913" t="str">
            <v>L3T5</v>
          </cell>
          <cell r="G2913" t="str">
            <v>F</v>
          </cell>
          <cell r="H2913" t="str">
            <v>Y35T44</v>
          </cell>
          <cell r="I2913" t="str">
            <v>EUR</v>
          </cell>
          <cell r="J2913">
            <v>39510.2734375</v>
          </cell>
          <cell r="K2913" t="str">
            <v>Tax Register(s)</v>
          </cell>
        </row>
        <row r="2914">
          <cell r="A2914" t="str">
            <v>Netherlands-L3T5-F-Y45T54</v>
          </cell>
          <cell r="B2914" t="str">
            <v>NLD</v>
          </cell>
          <cell r="C2914" t="str">
            <v>Netherlands</v>
          </cell>
          <cell r="D2914" t="str">
            <v>2014</v>
          </cell>
          <cell r="E2914" t="str">
            <v>FTFY_EARNERS</v>
          </cell>
          <cell r="F2914" t="str">
            <v>L3T5</v>
          </cell>
          <cell r="G2914" t="str">
            <v>F</v>
          </cell>
          <cell r="H2914" t="str">
            <v>Y45T54</v>
          </cell>
          <cell r="I2914" t="str">
            <v>EUR</v>
          </cell>
          <cell r="J2914">
            <v>42835.9453125</v>
          </cell>
          <cell r="K2914" t="str">
            <v>Tax Register(s)</v>
          </cell>
        </row>
        <row r="2915">
          <cell r="A2915" t="str">
            <v>Netherlands-L3T5-F-Y55T64</v>
          </cell>
          <cell r="B2915" t="str">
            <v>NLD</v>
          </cell>
          <cell r="C2915" t="str">
            <v>Netherlands</v>
          </cell>
          <cell r="D2915" t="str">
            <v>2014</v>
          </cell>
          <cell r="E2915" t="str">
            <v>FTFY_EARNERS</v>
          </cell>
          <cell r="F2915" t="str">
            <v>L3T5</v>
          </cell>
          <cell r="G2915" t="str">
            <v>F</v>
          </cell>
          <cell r="H2915" t="str">
            <v>Y55T64</v>
          </cell>
          <cell r="I2915" t="str">
            <v>EUR</v>
          </cell>
          <cell r="J2915">
            <v>41571.078125</v>
          </cell>
          <cell r="K2915" t="str">
            <v>Tax Register(s)</v>
          </cell>
        </row>
        <row r="2916">
          <cell r="A2916" t="str">
            <v>Netherlands-L3T5-M-Y25T34</v>
          </cell>
          <cell r="B2916" t="str">
            <v>NLD</v>
          </cell>
          <cell r="C2916" t="str">
            <v>Netherlands</v>
          </cell>
          <cell r="D2916" t="str">
            <v>2014</v>
          </cell>
          <cell r="E2916" t="str">
            <v>FTFY_EARNERS</v>
          </cell>
          <cell r="F2916" t="str">
            <v>L3T5</v>
          </cell>
          <cell r="G2916" t="str">
            <v>M</v>
          </cell>
          <cell r="H2916" t="str">
            <v>Y25T34</v>
          </cell>
          <cell r="I2916" t="str">
            <v>EUR</v>
          </cell>
          <cell r="J2916">
            <v>35049.4296875</v>
          </cell>
          <cell r="K2916" t="str">
            <v>Tax Register(s)</v>
          </cell>
        </row>
        <row r="2917">
          <cell r="A2917" t="str">
            <v>Netherlands-L3T5-M-Y25T64</v>
          </cell>
          <cell r="B2917" t="str">
            <v>NLD</v>
          </cell>
          <cell r="C2917" t="str">
            <v>Netherlands</v>
          </cell>
          <cell r="D2917" t="str">
            <v>2014</v>
          </cell>
          <cell r="E2917" t="str">
            <v>FTFY_EARNERS</v>
          </cell>
          <cell r="F2917" t="str">
            <v>L3T5</v>
          </cell>
          <cell r="G2917" t="str">
            <v>M</v>
          </cell>
          <cell r="H2917" t="str">
            <v>Y25T64</v>
          </cell>
          <cell r="I2917" t="str">
            <v>EUR</v>
          </cell>
          <cell r="J2917">
            <v>46396.359375</v>
          </cell>
          <cell r="K2917" t="str">
            <v>Tax Register(s)</v>
          </cell>
        </row>
        <row r="2918">
          <cell r="A2918" t="str">
            <v>Netherlands-L3T5-M-Y35T44</v>
          </cell>
          <cell r="B2918" t="str">
            <v>NLD</v>
          </cell>
          <cell r="C2918" t="str">
            <v>Netherlands</v>
          </cell>
          <cell r="D2918" t="str">
            <v>2014</v>
          </cell>
          <cell r="E2918" t="str">
            <v>FTFY_EARNERS</v>
          </cell>
          <cell r="F2918" t="str">
            <v>L3T5</v>
          </cell>
          <cell r="G2918" t="str">
            <v>M</v>
          </cell>
          <cell r="H2918" t="str">
            <v>Y35T44</v>
          </cell>
          <cell r="I2918" t="str">
            <v>EUR</v>
          </cell>
          <cell r="J2918">
            <v>44722.2890625</v>
          </cell>
          <cell r="K2918" t="str">
            <v>Tax Register(s)</v>
          </cell>
        </row>
        <row r="2919">
          <cell r="A2919" t="str">
            <v>Netherlands-L3T5-M-Y45T54</v>
          </cell>
          <cell r="B2919" t="str">
            <v>NLD</v>
          </cell>
          <cell r="C2919" t="str">
            <v>Netherlands</v>
          </cell>
          <cell r="D2919" t="str">
            <v>2014</v>
          </cell>
          <cell r="E2919" t="str">
            <v>FTFY_EARNERS</v>
          </cell>
          <cell r="F2919" t="str">
            <v>L3T5</v>
          </cell>
          <cell r="G2919" t="str">
            <v>M</v>
          </cell>
          <cell r="H2919" t="str">
            <v>Y45T54</v>
          </cell>
          <cell r="I2919" t="str">
            <v>EUR</v>
          </cell>
          <cell r="J2919">
            <v>50812.6875</v>
          </cell>
          <cell r="K2919" t="str">
            <v>Tax Register(s)</v>
          </cell>
        </row>
        <row r="2920">
          <cell r="A2920" t="str">
            <v>Netherlands-L3T5-M-Y55T64</v>
          </cell>
          <cell r="B2920" t="str">
            <v>NLD</v>
          </cell>
          <cell r="C2920" t="str">
            <v>Netherlands</v>
          </cell>
          <cell r="D2920" t="str">
            <v>2014</v>
          </cell>
          <cell r="E2920" t="str">
            <v>FTFY_EARNERS</v>
          </cell>
          <cell r="F2920" t="str">
            <v>L3T5</v>
          </cell>
          <cell r="G2920" t="str">
            <v>M</v>
          </cell>
          <cell r="H2920" t="str">
            <v>Y55T64</v>
          </cell>
          <cell r="I2920" t="str">
            <v>EUR</v>
          </cell>
          <cell r="J2920">
            <v>52173.1953125</v>
          </cell>
          <cell r="K2920" t="str">
            <v>Tax Register(s)</v>
          </cell>
        </row>
        <row r="2921">
          <cell r="A2921" t="str">
            <v>Netherlands-L3T5-T-Y25T34</v>
          </cell>
          <cell r="B2921" t="str">
            <v>NLD</v>
          </cell>
          <cell r="C2921" t="str">
            <v>Netherlands</v>
          </cell>
          <cell r="D2921" t="str">
            <v>2014</v>
          </cell>
          <cell r="E2921" t="str">
            <v>FTFY_EARNERS</v>
          </cell>
          <cell r="F2921" t="str">
            <v>L3T5</v>
          </cell>
          <cell r="G2921" t="str">
            <v>T</v>
          </cell>
          <cell r="H2921" t="str">
            <v>Y25T34</v>
          </cell>
          <cell r="I2921" t="str">
            <v>EUR</v>
          </cell>
          <cell r="J2921">
            <v>34341.58203125</v>
          </cell>
          <cell r="K2921" t="str">
            <v>Tax Register(s)</v>
          </cell>
        </row>
        <row r="2922">
          <cell r="A2922" t="str">
            <v>Netherlands-L3T5-T-Y25T64</v>
          </cell>
          <cell r="B2922" t="str">
            <v>NLD</v>
          </cell>
          <cell r="C2922" t="str">
            <v>Netherlands</v>
          </cell>
          <cell r="D2922" t="str">
            <v>2014</v>
          </cell>
          <cell r="E2922" t="str">
            <v>FTFY_EARNERS</v>
          </cell>
          <cell r="F2922" t="str">
            <v>L3T5</v>
          </cell>
          <cell r="G2922" t="str">
            <v>T</v>
          </cell>
          <cell r="H2922" t="str">
            <v>Y25T64</v>
          </cell>
          <cell r="I2922" t="str">
            <v>EUR</v>
          </cell>
          <cell r="J2922">
            <v>45006.89453125</v>
          </cell>
          <cell r="K2922" t="str">
            <v>Tax Register(s)</v>
          </cell>
        </row>
        <row r="2923">
          <cell r="A2923" t="str">
            <v>Netherlands-L3T5-T-Y35T44</v>
          </cell>
          <cell r="B2923" t="str">
            <v>NLD</v>
          </cell>
          <cell r="C2923" t="str">
            <v>Netherlands</v>
          </cell>
          <cell r="D2923" t="str">
            <v>2014</v>
          </cell>
          <cell r="E2923" t="str">
            <v>FTFY_EARNERS</v>
          </cell>
          <cell r="F2923" t="str">
            <v>L3T5</v>
          </cell>
          <cell r="G2923" t="str">
            <v>T</v>
          </cell>
          <cell r="H2923" t="str">
            <v>Y35T44</v>
          </cell>
          <cell r="I2923" t="str">
            <v>EUR</v>
          </cell>
          <cell r="J2923">
            <v>43882.31640625</v>
          </cell>
          <cell r="K2923" t="str">
            <v>Tax Register(s)</v>
          </cell>
        </row>
        <row r="2924">
          <cell r="A2924" t="str">
            <v>Netherlands-L3T5-T-Y45T54</v>
          </cell>
          <cell r="B2924" t="str">
            <v>NLD</v>
          </cell>
          <cell r="C2924" t="str">
            <v>Netherlands</v>
          </cell>
          <cell r="D2924" t="str">
            <v>2014</v>
          </cell>
          <cell r="E2924" t="str">
            <v>FTFY_EARNERS</v>
          </cell>
          <cell r="F2924" t="str">
            <v>L3T5</v>
          </cell>
          <cell r="G2924" t="str">
            <v>T</v>
          </cell>
          <cell r="H2924" t="str">
            <v>Y45T54</v>
          </cell>
          <cell r="I2924" t="str">
            <v>EUR</v>
          </cell>
          <cell r="J2924">
            <v>49374.1484375</v>
          </cell>
          <cell r="K2924" t="str">
            <v>Tax Register(s)</v>
          </cell>
        </row>
        <row r="2925">
          <cell r="A2925" t="str">
            <v>Netherlands-L3T5-T-Y55T64</v>
          </cell>
          <cell r="B2925" t="str">
            <v>NLD</v>
          </cell>
          <cell r="C2925" t="str">
            <v>Netherlands</v>
          </cell>
          <cell r="D2925" t="str">
            <v>2014</v>
          </cell>
          <cell r="E2925" t="str">
            <v>FTFY_EARNERS</v>
          </cell>
          <cell r="F2925" t="str">
            <v>L3T5</v>
          </cell>
          <cell r="G2925" t="str">
            <v>T</v>
          </cell>
          <cell r="H2925" t="str">
            <v>Y55T64</v>
          </cell>
          <cell r="I2925" t="str">
            <v>EUR</v>
          </cell>
          <cell r="J2925">
            <v>50529.0546875</v>
          </cell>
          <cell r="K2925" t="str">
            <v>Tax Register(s)</v>
          </cell>
        </row>
        <row r="2926">
          <cell r="A2926" t="str">
            <v>Netherlands-L4-F-Y25T34</v>
          </cell>
          <cell r="B2926" t="str">
            <v>NLD</v>
          </cell>
          <cell r="C2926" t="str">
            <v>Netherlands</v>
          </cell>
          <cell r="D2926" t="str">
            <v>2014</v>
          </cell>
          <cell r="E2926" t="str">
            <v>FTFY_EARNERS</v>
          </cell>
          <cell r="F2926" t="str">
            <v>L4</v>
          </cell>
          <cell r="G2926" t="str">
            <v>F</v>
          </cell>
          <cell r="H2926" t="str">
            <v>Y25T34</v>
          </cell>
          <cell r="I2926" t="str">
            <v>EUR</v>
          </cell>
          <cell r="J2926">
            <v>34509.8984375</v>
          </cell>
          <cell r="K2926" t="str">
            <v>Tax Register(s)</v>
          </cell>
        </row>
        <row r="2927">
          <cell r="A2927" t="str">
            <v>Netherlands-L4-F-Y25T64</v>
          </cell>
          <cell r="B2927" t="str">
            <v>NLD</v>
          </cell>
          <cell r="C2927" t="str">
            <v>Netherlands</v>
          </cell>
          <cell r="D2927" t="str">
            <v>2014</v>
          </cell>
          <cell r="E2927" t="str">
            <v>FTFY_EARNERS</v>
          </cell>
          <cell r="F2927" t="str">
            <v>L4</v>
          </cell>
          <cell r="G2927" t="str">
            <v>F</v>
          </cell>
          <cell r="H2927" t="str">
            <v>Y25T64</v>
          </cell>
          <cell r="I2927" t="str">
            <v>EUR</v>
          </cell>
          <cell r="J2927">
            <v>44156.19140625</v>
          </cell>
          <cell r="K2927" t="str">
            <v>Tax Register(s)</v>
          </cell>
        </row>
        <row r="2928">
          <cell r="A2928" t="str">
            <v>Netherlands-L4-F-Y35T44</v>
          </cell>
          <cell r="B2928" t="str">
            <v>NLD</v>
          </cell>
          <cell r="C2928" t="str">
            <v>Netherlands</v>
          </cell>
          <cell r="D2928" t="str">
            <v>2014</v>
          </cell>
          <cell r="E2928" t="str">
            <v>FTFY_EARNERS</v>
          </cell>
          <cell r="F2928" t="str">
            <v>L4</v>
          </cell>
          <cell r="G2928" t="str">
            <v>F</v>
          </cell>
          <cell r="H2928" t="str">
            <v>Y35T44</v>
          </cell>
          <cell r="I2928" t="str">
            <v>EUR</v>
          </cell>
          <cell r="J2928">
            <v>47330.24609375</v>
          </cell>
          <cell r="K2928" t="str">
            <v>Tax Register(s)</v>
          </cell>
        </row>
        <row r="2929">
          <cell r="A2929" t="str">
            <v>Netherlands-L4-F-Y45T54</v>
          </cell>
          <cell r="B2929" t="str">
            <v>NLD</v>
          </cell>
          <cell r="C2929" t="str">
            <v>Netherlands</v>
          </cell>
          <cell r="D2929" t="str">
            <v>2014</v>
          </cell>
          <cell r="E2929" t="str">
            <v>FTFY_EARNERS</v>
          </cell>
          <cell r="F2929" t="str">
            <v>L4</v>
          </cell>
          <cell r="G2929" t="str">
            <v>F</v>
          </cell>
          <cell r="H2929" t="str">
            <v>Y45T54</v>
          </cell>
          <cell r="I2929" t="str">
            <v>EUR</v>
          </cell>
          <cell r="J2929">
            <v>44858.4140625</v>
          </cell>
          <cell r="K2929" t="str">
            <v>Tax Register(s)</v>
          </cell>
        </row>
        <row r="2930">
          <cell r="A2930" t="str">
            <v>Netherlands-L4-F-Y55T64</v>
          </cell>
          <cell r="B2930" t="str">
            <v>NLD</v>
          </cell>
          <cell r="C2930" t="str">
            <v>Netherlands</v>
          </cell>
          <cell r="D2930" t="str">
            <v>2014</v>
          </cell>
          <cell r="E2930" t="str">
            <v>FTFY_EARNERS</v>
          </cell>
          <cell r="F2930" t="str">
            <v>L4</v>
          </cell>
          <cell r="G2930" t="str">
            <v>F</v>
          </cell>
          <cell r="H2930" t="str">
            <v>Y55T64</v>
          </cell>
          <cell r="I2930" t="str">
            <v>EUR</v>
          </cell>
          <cell r="J2930">
            <v>56908.65234375</v>
          </cell>
          <cell r="K2930" t="str">
            <v>Tax Register(s)</v>
          </cell>
        </row>
        <row r="2931">
          <cell r="A2931" t="str">
            <v>Netherlands-L4-M-Y25T34</v>
          </cell>
          <cell r="B2931" t="str">
            <v>NLD</v>
          </cell>
          <cell r="C2931" t="str">
            <v>Netherlands</v>
          </cell>
          <cell r="D2931" t="str">
            <v>2014</v>
          </cell>
          <cell r="E2931" t="str">
            <v>FTFY_EARNERS</v>
          </cell>
          <cell r="F2931" t="str">
            <v>L4</v>
          </cell>
          <cell r="G2931" t="str">
            <v>M</v>
          </cell>
          <cell r="H2931" t="str">
            <v>Y25T34</v>
          </cell>
          <cell r="I2931" t="str">
            <v>EUR</v>
          </cell>
          <cell r="J2931">
            <v>40110.68359375</v>
          </cell>
          <cell r="K2931" t="str">
            <v>Tax Register(s)</v>
          </cell>
        </row>
        <row r="2932">
          <cell r="A2932" t="str">
            <v>Netherlands-L4-M-Y25T64</v>
          </cell>
          <cell r="B2932" t="str">
            <v>NLD</v>
          </cell>
          <cell r="C2932" t="str">
            <v>Netherlands</v>
          </cell>
          <cell r="D2932" t="str">
            <v>2014</v>
          </cell>
          <cell r="E2932" t="str">
            <v>FTFY_EARNERS</v>
          </cell>
          <cell r="F2932" t="str">
            <v>L4</v>
          </cell>
          <cell r="G2932" t="str">
            <v>M</v>
          </cell>
          <cell r="H2932" t="str">
            <v>Y25T64</v>
          </cell>
          <cell r="I2932" t="str">
            <v>EUR</v>
          </cell>
          <cell r="J2932">
            <v>53009.9140625</v>
          </cell>
          <cell r="K2932" t="str">
            <v>Tax Register(s)</v>
          </cell>
        </row>
        <row r="2933">
          <cell r="A2933" t="str">
            <v>Netherlands-L4-M-Y35T44</v>
          </cell>
          <cell r="B2933" t="str">
            <v>NLD</v>
          </cell>
          <cell r="C2933" t="str">
            <v>Netherlands</v>
          </cell>
          <cell r="D2933" t="str">
            <v>2014</v>
          </cell>
          <cell r="E2933" t="str">
            <v>FTFY_EARNERS</v>
          </cell>
          <cell r="F2933" t="str">
            <v>L4</v>
          </cell>
          <cell r="G2933" t="str">
            <v>M</v>
          </cell>
          <cell r="H2933" t="str">
            <v>Y35T44</v>
          </cell>
          <cell r="I2933" t="str">
            <v>EUR</v>
          </cell>
          <cell r="J2933">
            <v>52266.8046875</v>
          </cell>
          <cell r="K2933" t="str">
            <v>Tax Register(s)</v>
          </cell>
        </row>
        <row r="2934">
          <cell r="A2934" t="str">
            <v>Netherlands-L4-M-Y45T54</v>
          </cell>
          <cell r="B2934" t="str">
            <v>NLD</v>
          </cell>
          <cell r="C2934" t="str">
            <v>Netherlands</v>
          </cell>
          <cell r="D2934" t="str">
            <v>2014</v>
          </cell>
          <cell r="E2934" t="str">
            <v>FTFY_EARNERS</v>
          </cell>
          <cell r="F2934" t="str">
            <v>L4</v>
          </cell>
          <cell r="G2934" t="str">
            <v>M</v>
          </cell>
          <cell r="H2934" t="str">
            <v>Y45T54</v>
          </cell>
          <cell r="I2934" t="str">
            <v>EUR</v>
          </cell>
          <cell r="J2934">
            <v>58809.75390625</v>
          </cell>
          <cell r="K2934" t="str">
            <v>Tax Register(s)</v>
          </cell>
        </row>
        <row r="2935">
          <cell r="A2935" t="str">
            <v>Netherlands-L4-M-Y55T64</v>
          </cell>
          <cell r="B2935" t="str">
            <v>NLD</v>
          </cell>
          <cell r="C2935" t="str">
            <v>Netherlands</v>
          </cell>
          <cell r="D2935" t="str">
            <v>2014</v>
          </cell>
          <cell r="E2935" t="str">
            <v>FTFY_EARNERS</v>
          </cell>
          <cell r="F2935" t="str">
            <v>L4</v>
          </cell>
          <cell r="G2935" t="str">
            <v>M</v>
          </cell>
          <cell r="H2935" t="str">
            <v>Y55T64</v>
          </cell>
          <cell r="I2935" t="str">
            <v>EUR</v>
          </cell>
          <cell r="J2935">
            <v>57369.28515625</v>
          </cell>
          <cell r="K2935" t="str">
            <v>Tax Register(s)</v>
          </cell>
        </row>
        <row r="2936">
          <cell r="A2936" t="str">
            <v>Netherlands-L4-T-Y25T34</v>
          </cell>
          <cell r="B2936" t="str">
            <v>NLD</v>
          </cell>
          <cell r="C2936" t="str">
            <v>Netherlands</v>
          </cell>
          <cell r="D2936" t="str">
            <v>2014</v>
          </cell>
          <cell r="E2936" t="str">
            <v>FTFY_EARNERS</v>
          </cell>
          <cell r="F2936" t="str">
            <v>L4</v>
          </cell>
          <cell r="G2936" t="str">
            <v>T</v>
          </cell>
          <cell r="H2936" t="str">
            <v>Y25T34</v>
          </cell>
          <cell r="I2936" t="str">
            <v>EUR</v>
          </cell>
          <cell r="J2936">
            <v>38878.8515625</v>
          </cell>
          <cell r="K2936" t="str">
            <v>Tax Register(s)</v>
          </cell>
        </row>
        <row r="2937">
          <cell r="A2937" t="str">
            <v>Netherlands-L4-T-Y25T64</v>
          </cell>
          <cell r="B2937" t="str">
            <v>NLD</v>
          </cell>
          <cell r="C2937" t="str">
            <v>Netherlands</v>
          </cell>
          <cell r="D2937" t="str">
            <v>2014</v>
          </cell>
          <cell r="E2937" t="str">
            <v>FTFY_EARNERS</v>
          </cell>
          <cell r="F2937" t="str">
            <v>L4</v>
          </cell>
          <cell r="G2937" t="str">
            <v>T</v>
          </cell>
          <cell r="H2937" t="str">
            <v>Y25T64</v>
          </cell>
          <cell r="I2937" t="str">
            <v>EUR</v>
          </cell>
          <cell r="J2937">
            <v>51321.58203125</v>
          </cell>
          <cell r="K2937" t="str">
            <v>Tax Register(s)</v>
          </cell>
        </row>
        <row r="2938">
          <cell r="A2938" t="str">
            <v>Netherlands-L4-T-Y35T44</v>
          </cell>
          <cell r="B2938" t="str">
            <v>NLD</v>
          </cell>
          <cell r="C2938" t="str">
            <v>Netherlands</v>
          </cell>
          <cell r="D2938" t="str">
            <v>2014</v>
          </cell>
          <cell r="E2938" t="str">
            <v>FTFY_EARNERS</v>
          </cell>
          <cell r="F2938" t="str">
            <v>L4</v>
          </cell>
          <cell r="G2938" t="str">
            <v>T</v>
          </cell>
          <cell r="H2938" t="str">
            <v>Y35T44</v>
          </cell>
          <cell r="I2938" t="str">
            <v>EUR</v>
          </cell>
          <cell r="J2938">
            <v>51479.74609375</v>
          </cell>
          <cell r="K2938" t="str">
            <v>Tax Register(s)</v>
          </cell>
        </row>
        <row r="2939">
          <cell r="A2939" t="str">
            <v>Netherlands-L4-T-Y45T54</v>
          </cell>
          <cell r="B2939" t="str">
            <v>NLD</v>
          </cell>
          <cell r="C2939" t="str">
            <v>Netherlands</v>
          </cell>
          <cell r="D2939" t="str">
            <v>2014</v>
          </cell>
          <cell r="E2939" t="str">
            <v>FTFY_EARNERS</v>
          </cell>
          <cell r="F2939" t="str">
            <v>L4</v>
          </cell>
          <cell r="G2939" t="str">
            <v>T</v>
          </cell>
          <cell r="H2939" t="str">
            <v>Y45T54</v>
          </cell>
          <cell r="I2939" t="str">
            <v>EUR</v>
          </cell>
          <cell r="J2939">
            <v>55606.03515625</v>
          </cell>
          <cell r="K2939" t="str">
            <v>Tax Register(s)</v>
          </cell>
        </row>
        <row r="2940">
          <cell r="A2940" t="str">
            <v>Netherlands-L4-T-Y55T64</v>
          </cell>
          <cell r="B2940" t="str">
            <v>NLD</v>
          </cell>
          <cell r="C2940" t="str">
            <v>Netherlands</v>
          </cell>
          <cell r="D2940" t="str">
            <v>2014</v>
          </cell>
          <cell r="E2940" t="str">
            <v>FTFY_EARNERS</v>
          </cell>
          <cell r="F2940" t="str">
            <v>L4</v>
          </cell>
          <cell r="G2940" t="str">
            <v>T</v>
          </cell>
          <cell r="H2940" t="str">
            <v>Y55T64</v>
          </cell>
          <cell r="I2940" t="str">
            <v>EUR</v>
          </cell>
          <cell r="J2940">
            <v>57315.22265625</v>
          </cell>
          <cell r="K2940" t="str">
            <v>Tax Register(s)</v>
          </cell>
        </row>
        <row r="2941">
          <cell r="A2941" t="str">
            <v>Netherlands-L5-F-Y25T34</v>
          </cell>
          <cell r="B2941" t="str">
            <v>NLD</v>
          </cell>
          <cell r="C2941" t="str">
            <v>Netherlands</v>
          </cell>
          <cell r="D2941" t="str">
            <v>2014</v>
          </cell>
          <cell r="E2941" t="str">
            <v>FTFY_EARNERS</v>
          </cell>
          <cell r="F2941" t="str">
            <v>L5</v>
          </cell>
          <cell r="G2941" t="str">
            <v>F</v>
          </cell>
          <cell r="H2941" t="str">
            <v>Y25T34</v>
          </cell>
          <cell r="I2941" t="str">
            <v>EUR</v>
          </cell>
          <cell r="J2941">
            <v>39465.4140625</v>
          </cell>
          <cell r="K2941" t="str">
            <v>Tax Register(s)</v>
          </cell>
        </row>
        <row r="2942">
          <cell r="A2942" t="str">
            <v>Netherlands-L5-F-Y25T64</v>
          </cell>
          <cell r="B2942" t="str">
            <v>NLD</v>
          </cell>
          <cell r="C2942" t="str">
            <v>Netherlands</v>
          </cell>
          <cell r="D2942" t="str">
            <v>2014</v>
          </cell>
          <cell r="E2942" t="str">
            <v>FTFY_EARNERS</v>
          </cell>
          <cell r="F2942" t="str">
            <v>L5</v>
          </cell>
          <cell r="G2942" t="str">
            <v>F</v>
          </cell>
          <cell r="H2942" t="str">
            <v>Y25T64</v>
          </cell>
          <cell r="I2942" t="str">
            <v>EUR</v>
          </cell>
          <cell r="J2942">
            <v>45625.21875</v>
          </cell>
          <cell r="K2942" t="str">
            <v>Tax Register(s)</v>
          </cell>
        </row>
        <row r="2943">
          <cell r="A2943" t="str">
            <v>Netherlands-L5-F-Y35T44</v>
          </cell>
          <cell r="B2943" t="str">
            <v>NLD</v>
          </cell>
          <cell r="C2943" t="str">
            <v>Netherlands</v>
          </cell>
          <cell r="D2943" t="str">
            <v>2014</v>
          </cell>
          <cell r="E2943" t="str">
            <v>FTFY_EARNERS</v>
          </cell>
          <cell r="F2943" t="str">
            <v>L5</v>
          </cell>
          <cell r="G2943" t="str">
            <v>F</v>
          </cell>
          <cell r="H2943" t="str">
            <v>Y35T44</v>
          </cell>
          <cell r="I2943" t="str">
            <v>EUR</v>
          </cell>
          <cell r="J2943">
            <v>43407.9765625</v>
          </cell>
          <cell r="K2943" t="str">
            <v>Tax Register(s)</v>
          </cell>
        </row>
        <row r="2944">
          <cell r="A2944" t="str">
            <v>Netherlands-L5-F-Y45T54</v>
          </cell>
          <cell r="B2944" t="str">
            <v>NLD</v>
          </cell>
          <cell r="C2944" t="str">
            <v>Netherlands</v>
          </cell>
          <cell r="D2944" t="str">
            <v>2014</v>
          </cell>
          <cell r="E2944" t="str">
            <v>FTFY_EARNERS</v>
          </cell>
          <cell r="F2944" t="str">
            <v>L5</v>
          </cell>
          <cell r="G2944" t="str">
            <v>F</v>
          </cell>
          <cell r="H2944" t="str">
            <v>Y45T54</v>
          </cell>
          <cell r="I2944" t="str">
            <v>EUR</v>
          </cell>
          <cell r="J2944">
            <v>50842.69921875</v>
          </cell>
          <cell r="K2944" t="str">
            <v>Tax Register(s)</v>
          </cell>
        </row>
        <row r="2945">
          <cell r="A2945" t="str">
            <v>Netherlands-L5-F-Y55T64</v>
          </cell>
          <cell r="B2945" t="str">
            <v>NLD</v>
          </cell>
          <cell r="C2945" t="str">
            <v>Netherlands</v>
          </cell>
          <cell r="D2945" t="str">
            <v>2014</v>
          </cell>
          <cell r="E2945" t="str">
            <v>FTFY_EARNERS</v>
          </cell>
          <cell r="F2945" t="str">
            <v>L5</v>
          </cell>
          <cell r="G2945" t="str">
            <v>F</v>
          </cell>
          <cell r="H2945" t="str">
            <v>Y55T64</v>
          </cell>
          <cell r="I2945" t="str">
            <v>EUR</v>
          </cell>
          <cell r="J2945">
            <v>47803.546875</v>
          </cell>
          <cell r="K2945" t="str">
            <v>Tax Register(s)</v>
          </cell>
        </row>
        <row r="2946">
          <cell r="A2946" t="str">
            <v>Netherlands-L5-M-Y25T34</v>
          </cell>
          <cell r="B2946" t="str">
            <v>NLD</v>
          </cell>
          <cell r="C2946" t="str">
            <v>Netherlands</v>
          </cell>
          <cell r="D2946" t="str">
            <v>2014</v>
          </cell>
          <cell r="E2946" t="str">
            <v>FTFY_EARNERS</v>
          </cell>
          <cell r="F2946" t="str">
            <v>L5</v>
          </cell>
          <cell r="G2946" t="str">
            <v>M</v>
          </cell>
          <cell r="H2946" t="str">
            <v>Y25T34</v>
          </cell>
          <cell r="I2946" t="str">
            <v>EUR</v>
          </cell>
          <cell r="J2946">
            <v>43575.35546875</v>
          </cell>
          <cell r="K2946" t="str">
            <v>Tax Register(s)</v>
          </cell>
        </row>
        <row r="2947">
          <cell r="A2947" t="str">
            <v>Netherlands-L5-M-Y25T64</v>
          </cell>
          <cell r="B2947" t="str">
            <v>NLD</v>
          </cell>
          <cell r="C2947" t="str">
            <v>Netherlands</v>
          </cell>
          <cell r="D2947" t="str">
            <v>2014</v>
          </cell>
          <cell r="E2947" t="str">
            <v>FTFY_EARNERS</v>
          </cell>
          <cell r="F2947" t="str">
            <v>L5</v>
          </cell>
          <cell r="G2947" t="str">
            <v>M</v>
          </cell>
          <cell r="H2947" t="str">
            <v>Y25T64</v>
          </cell>
          <cell r="I2947" t="str">
            <v>EUR</v>
          </cell>
          <cell r="J2947">
            <v>59225.69921875</v>
          </cell>
          <cell r="K2947" t="str">
            <v>Tax Register(s)</v>
          </cell>
        </row>
        <row r="2948">
          <cell r="A2948" t="str">
            <v>Netherlands-L5-M-Y35T44</v>
          </cell>
          <cell r="B2948" t="str">
            <v>NLD</v>
          </cell>
          <cell r="C2948" t="str">
            <v>Netherlands</v>
          </cell>
          <cell r="D2948" t="str">
            <v>2014</v>
          </cell>
          <cell r="E2948" t="str">
            <v>FTFY_EARNERS</v>
          </cell>
          <cell r="F2948" t="str">
            <v>L5</v>
          </cell>
          <cell r="G2948" t="str">
            <v>M</v>
          </cell>
          <cell r="H2948" t="str">
            <v>Y35T44</v>
          </cell>
          <cell r="I2948" t="str">
            <v>EUR</v>
          </cell>
          <cell r="J2948">
            <v>56786.98828125</v>
          </cell>
          <cell r="K2948" t="str">
            <v>Tax Register(s)</v>
          </cell>
        </row>
        <row r="2949">
          <cell r="A2949" t="str">
            <v>Netherlands-L5-M-Y45T54</v>
          </cell>
          <cell r="B2949" t="str">
            <v>NLD</v>
          </cell>
          <cell r="C2949" t="str">
            <v>Netherlands</v>
          </cell>
          <cell r="D2949" t="str">
            <v>2014</v>
          </cell>
          <cell r="E2949" t="str">
            <v>FTFY_EARNERS</v>
          </cell>
          <cell r="F2949" t="str">
            <v>L5</v>
          </cell>
          <cell r="G2949" t="str">
            <v>M</v>
          </cell>
          <cell r="H2949" t="str">
            <v>Y45T54</v>
          </cell>
          <cell r="I2949" t="str">
            <v>EUR</v>
          </cell>
          <cell r="J2949">
            <v>65606.296875</v>
          </cell>
          <cell r="K2949" t="str">
            <v>Tax Register(s)</v>
          </cell>
        </row>
        <row r="2950">
          <cell r="A2950" t="str">
            <v>Netherlands-L5-M-Y55T64</v>
          </cell>
          <cell r="B2950" t="str">
            <v>NLD</v>
          </cell>
          <cell r="C2950" t="str">
            <v>Netherlands</v>
          </cell>
          <cell r="D2950" t="str">
            <v>2014</v>
          </cell>
          <cell r="E2950" t="str">
            <v>FTFY_EARNERS</v>
          </cell>
          <cell r="F2950" t="str">
            <v>L5</v>
          </cell>
          <cell r="G2950" t="str">
            <v>M</v>
          </cell>
          <cell r="H2950" t="str">
            <v>Y55T64</v>
          </cell>
          <cell r="I2950" t="str">
            <v>EUR</v>
          </cell>
          <cell r="J2950">
            <v>62335.19140625</v>
          </cell>
          <cell r="K2950" t="str">
            <v>Tax Register(s)</v>
          </cell>
        </row>
        <row r="2951">
          <cell r="A2951" t="str">
            <v>Netherlands-L5-T-Y25T34</v>
          </cell>
          <cell r="B2951" t="str">
            <v>NLD</v>
          </cell>
          <cell r="C2951" t="str">
            <v>Netherlands</v>
          </cell>
          <cell r="D2951" t="str">
            <v>2014</v>
          </cell>
          <cell r="E2951" t="str">
            <v>FTFY_EARNERS</v>
          </cell>
          <cell r="F2951" t="str">
            <v>L5</v>
          </cell>
          <cell r="G2951" t="str">
            <v>T</v>
          </cell>
          <cell r="H2951" t="str">
            <v>Y25T34</v>
          </cell>
          <cell r="I2951" t="str">
            <v>EUR</v>
          </cell>
          <cell r="J2951">
            <v>42055.2109375</v>
          </cell>
          <cell r="K2951" t="str">
            <v>Tax Register(s)</v>
          </cell>
        </row>
        <row r="2952">
          <cell r="A2952" t="str">
            <v>Netherlands-L5-T-Y25T64</v>
          </cell>
          <cell r="B2952" t="str">
            <v>NLD</v>
          </cell>
          <cell r="C2952" t="str">
            <v>Netherlands</v>
          </cell>
          <cell r="D2952" t="str">
            <v>2014</v>
          </cell>
          <cell r="E2952" t="str">
            <v>FTFY_EARNERS</v>
          </cell>
          <cell r="F2952" t="str">
            <v>L5</v>
          </cell>
          <cell r="G2952" t="str">
            <v>T</v>
          </cell>
          <cell r="H2952" t="str">
            <v>Y25T64</v>
          </cell>
          <cell r="I2952" t="str">
            <v>EUR</v>
          </cell>
          <cell r="J2952">
            <v>55487.38671875</v>
          </cell>
          <cell r="K2952" t="str">
            <v>Tax Register(s)</v>
          </cell>
        </row>
        <row r="2953">
          <cell r="A2953" t="str">
            <v>Netherlands-L5-T-Y35T44</v>
          </cell>
          <cell r="B2953" t="str">
            <v>NLD</v>
          </cell>
          <cell r="C2953" t="str">
            <v>Netherlands</v>
          </cell>
          <cell r="D2953" t="str">
            <v>2014</v>
          </cell>
          <cell r="E2953" t="str">
            <v>FTFY_EARNERS</v>
          </cell>
          <cell r="F2953" t="str">
            <v>L5</v>
          </cell>
          <cell r="G2953" t="str">
            <v>T</v>
          </cell>
          <cell r="H2953" t="str">
            <v>Y35T44</v>
          </cell>
          <cell r="I2953" t="str">
            <v>EUR</v>
          </cell>
          <cell r="J2953">
            <v>53152.32421875</v>
          </cell>
          <cell r="K2953" t="str">
            <v>Tax Register(s)</v>
          </cell>
        </row>
        <row r="2954">
          <cell r="A2954" t="str">
            <v>Netherlands-L5-T-Y45T54</v>
          </cell>
          <cell r="B2954" t="str">
            <v>NLD</v>
          </cell>
          <cell r="C2954" t="str">
            <v>Netherlands</v>
          </cell>
          <cell r="D2954" t="str">
            <v>2014</v>
          </cell>
          <cell r="E2954" t="str">
            <v>FTFY_EARNERS</v>
          </cell>
          <cell r="F2954" t="str">
            <v>L5</v>
          </cell>
          <cell r="G2954" t="str">
            <v>T</v>
          </cell>
          <cell r="H2954" t="str">
            <v>Y45T54</v>
          </cell>
          <cell r="I2954" t="str">
            <v>EUR</v>
          </cell>
          <cell r="J2954">
            <v>62079.51953125</v>
          </cell>
          <cell r="K2954" t="str">
            <v>Tax Register(s)</v>
          </cell>
        </row>
        <row r="2955">
          <cell r="A2955" t="str">
            <v>Netherlands-L5-T-Y55T64</v>
          </cell>
          <cell r="B2955" t="str">
            <v>NLD</v>
          </cell>
          <cell r="C2955" t="str">
            <v>Netherlands</v>
          </cell>
          <cell r="D2955" t="str">
            <v>2014</v>
          </cell>
          <cell r="E2955" t="str">
            <v>FTFY_EARNERS</v>
          </cell>
          <cell r="F2955" t="str">
            <v>L5</v>
          </cell>
          <cell r="G2955" t="str">
            <v>T</v>
          </cell>
          <cell r="H2955" t="str">
            <v>Y55T64</v>
          </cell>
          <cell r="I2955" t="str">
            <v>EUR</v>
          </cell>
          <cell r="J2955">
            <v>58553.2265625</v>
          </cell>
          <cell r="K2955" t="str">
            <v>Tax Register(s)</v>
          </cell>
        </row>
        <row r="2956">
          <cell r="A2956" t="str">
            <v>Netherlands-L5T8-F-Y25T34</v>
          </cell>
          <cell r="B2956" t="str">
            <v>NLD</v>
          </cell>
          <cell r="C2956" t="str">
            <v>Netherlands</v>
          </cell>
          <cell r="D2956" t="str">
            <v>2014</v>
          </cell>
          <cell r="E2956" t="str">
            <v>FTFY_EARNERS</v>
          </cell>
          <cell r="F2956" t="str">
            <v>L5T8</v>
          </cell>
          <cell r="G2956" t="str">
            <v>F</v>
          </cell>
          <cell r="H2956" t="str">
            <v>Y25T34</v>
          </cell>
          <cell r="I2956" t="str">
            <v>EUR</v>
          </cell>
          <cell r="J2956">
            <v>41426.9296875</v>
          </cell>
          <cell r="K2956" t="str">
            <v>Tax Register(s)</v>
          </cell>
        </row>
        <row r="2957">
          <cell r="A2957" t="str">
            <v>Netherlands-L5T8-F-Y25T64</v>
          </cell>
          <cell r="B2957" t="str">
            <v>NLD</v>
          </cell>
          <cell r="C2957" t="str">
            <v>Netherlands</v>
          </cell>
          <cell r="D2957" t="str">
            <v>2014</v>
          </cell>
          <cell r="E2957" t="str">
            <v>FTFY_EARNERS</v>
          </cell>
          <cell r="F2957" t="str">
            <v>L5T8</v>
          </cell>
          <cell r="G2957" t="str">
            <v>F</v>
          </cell>
          <cell r="H2957" t="str">
            <v>Y25T64</v>
          </cell>
          <cell r="I2957" t="str">
            <v>EUR</v>
          </cell>
          <cell r="J2957">
            <v>52952.6015625</v>
          </cell>
          <cell r="K2957" t="str">
            <v>Tax Register(s)</v>
          </cell>
        </row>
        <row r="2958">
          <cell r="A2958" t="str">
            <v>Netherlands-L5T8-F-Y35T44</v>
          </cell>
          <cell r="B2958" t="str">
            <v>NLD</v>
          </cell>
          <cell r="C2958" t="str">
            <v>Netherlands</v>
          </cell>
          <cell r="D2958" t="str">
            <v>2014</v>
          </cell>
          <cell r="E2958" t="str">
            <v>FTFY_EARNERS</v>
          </cell>
          <cell r="F2958" t="str">
            <v>L5T8</v>
          </cell>
          <cell r="G2958" t="str">
            <v>F</v>
          </cell>
          <cell r="H2958" t="str">
            <v>Y35T44</v>
          </cell>
          <cell r="I2958" t="str">
            <v>EUR</v>
          </cell>
          <cell r="J2958">
            <v>59978.09765625</v>
          </cell>
          <cell r="K2958" t="str">
            <v>Tax Register(s)</v>
          </cell>
        </row>
        <row r="2959">
          <cell r="A2959" t="str">
            <v>Netherlands-L5T8-F-Y45T54</v>
          </cell>
          <cell r="B2959" t="str">
            <v>NLD</v>
          </cell>
          <cell r="C2959" t="str">
            <v>Netherlands</v>
          </cell>
          <cell r="D2959" t="str">
            <v>2014</v>
          </cell>
          <cell r="E2959" t="str">
            <v>FTFY_EARNERS</v>
          </cell>
          <cell r="F2959" t="str">
            <v>L5T8</v>
          </cell>
          <cell r="G2959" t="str">
            <v>F</v>
          </cell>
          <cell r="H2959" t="str">
            <v>Y45T54</v>
          </cell>
          <cell r="I2959" t="str">
            <v>EUR</v>
          </cell>
          <cell r="J2959">
            <v>65395.3984375</v>
          </cell>
          <cell r="K2959" t="str">
            <v>Tax Register(s)</v>
          </cell>
        </row>
        <row r="2960">
          <cell r="A2960" t="str">
            <v>Netherlands-L5T8-F-Y55T64</v>
          </cell>
          <cell r="B2960" t="str">
            <v>NLD</v>
          </cell>
          <cell r="C2960" t="str">
            <v>Netherlands</v>
          </cell>
          <cell r="D2960" t="str">
            <v>2014</v>
          </cell>
          <cell r="E2960" t="str">
            <v>FTFY_EARNERS</v>
          </cell>
          <cell r="F2960" t="str">
            <v>L5T8</v>
          </cell>
          <cell r="G2960" t="str">
            <v>F</v>
          </cell>
          <cell r="H2960" t="str">
            <v>Y55T64</v>
          </cell>
          <cell r="I2960" t="str">
            <v>EUR</v>
          </cell>
          <cell r="J2960">
            <v>59202.53125</v>
          </cell>
          <cell r="K2960" t="str">
            <v>Tax Register(s)</v>
          </cell>
        </row>
        <row r="2961">
          <cell r="A2961" t="str">
            <v>Netherlands-L5T8-M-Y25T34</v>
          </cell>
          <cell r="B2961" t="str">
            <v>NLD</v>
          </cell>
          <cell r="C2961" t="str">
            <v>Netherlands</v>
          </cell>
          <cell r="D2961" t="str">
            <v>2014</v>
          </cell>
          <cell r="E2961" t="str">
            <v>FTFY_EARNERS</v>
          </cell>
          <cell r="F2961" t="str">
            <v>L5T8</v>
          </cell>
          <cell r="G2961" t="str">
            <v>M</v>
          </cell>
          <cell r="H2961" t="str">
            <v>Y25T34</v>
          </cell>
          <cell r="I2961" t="str">
            <v>EUR</v>
          </cell>
          <cell r="J2961">
            <v>45516.46484375</v>
          </cell>
          <cell r="K2961" t="str">
            <v>Tax Register(s)</v>
          </cell>
        </row>
        <row r="2962">
          <cell r="A2962" t="str">
            <v>Netherlands-L5T8-M-Y25T64</v>
          </cell>
          <cell r="B2962" t="str">
            <v>NLD</v>
          </cell>
          <cell r="C2962" t="str">
            <v>Netherlands</v>
          </cell>
          <cell r="D2962" t="str">
            <v>2014</v>
          </cell>
          <cell r="E2962" t="str">
            <v>FTFY_EARNERS</v>
          </cell>
          <cell r="F2962" t="str">
            <v>L5T8</v>
          </cell>
          <cell r="G2962" t="str">
            <v>M</v>
          </cell>
          <cell r="H2962" t="str">
            <v>Y25T64</v>
          </cell>
          <cell r="I2962" t="str">
            <v>EUR</v>
          </cell>
          <cell r="J2962">
            <v>68880.0625</v>
          </cell>
          <cell r="K2962" t="str">
            <v>Tax Register(s)</v>
          </cell>
        </row>
        <row r="2963">
          <cell r="A2963" t="str">
            <v>Netherlands-L5T8-M-Y35T44</v>
          </cell>
          <cell r="B2963" t="str">
            <v>NLD</v>
          </cell>
          <cell r="C2963" t="str">
            <v>Netherlands</v>
          </cell>
          <cell r="D2963" t="str">
            <v>2014</v>
          </cell>
          <cell r="E2963" t="str">
            <v>FTFY_EARNERS</v>
          </cell>
          <cell r="F2963" t="str">
            <v>L5T8</v>
          </cell>
          <cell r="G2963" t="str">
            <v>M</v>
          </cell>
          <cell r="H2963" t="str">
            <v>Y35T44</v>
          </cell>
          <cell r="I2963" t="str">
            <v>EUR</v>
          </cell>
          <cell r="J2963">
            <v>68939.171875</v>
          </cell>
          <cell r="K2963" t="str">
            <v>Tax Register(s)</v>
          </cell>
        </row>
        <row r="2964">
          <cell r="A2964" t="str">
            <v>Netherlands-L5T8-M-Y45T54</v>
          </cell>
          <cell r="B2964" t="str">
            <v>NLD</v>
          </cell>
          <cell r="C2964" t="str">
            <v>Netherlands</v>
          </cell>
          <cell r="D2964" t="str">
            <v>2014</v>
          </cell>
          <cell r="E2964" t="str">
            <v>FTFY_EARNERS</v>
          </cell>
          <cell r="F2964" t="str">
            <v>L5T8</v>
          </cell>
          <cell r="G2964" t="str">
            <v>M</v>
          </cell>
          <cell r="H2964" t="str">
            <v>Y45T54</v>
          </cell>
          <cell r="I2964" t="str">
            <v>EUR</v>
          </cell>
          <cell r="J2964">
            <v>81695.2421875</v>
          </cell>
          <cell r="K2964" t="str">
            <v>Tax Register(s)</v>
          </cell>
        </row>
        <row r="2965">
          <cell r="A2965" t="str">
            <v>Netherlands-L5T8-M-Y55T64</v>
          </cell>
          <cell r="B2965" t="str">
            <v>NLD</v>
          </cell>
          <cell r="C2965" t="str">
            <v>Netherlands</v>
          </cell>
          <cell r="D2965" t="str">
            <v>2014</v>
          </cell>
          <cell r="E2965" t="str">
            <v>FTFY_EARNERS</v>
          </cell>
          <cell r="F2965" t="str">
            <v>L5T8</v>
          </cell>
          <cell r="G2965" t="str">
            <v>M</v>
          </cell>
          <cell r="H2965" t="str">
            <v>Y55T64</v>
          </cell>
          <cell r="I2965" t="str">
            <v>EUR</v>
          </cell>
          <cell r="J2965">
            <v>78784.1796875</v>
          </cell>
          <cell r="K2965" t="str">
            <v>Tax Register(s)</v>
          </cell>
        </row>
        <row r="2966">
          <cell r="A2966" t="str">
            <v>Netherlands-L5T8-T-Y25T34</v>
          </cell>
          <cell r="B2966" t="str">
            <v>NLD</v>
          </cell>
          <cell r="C2966" t="str">
            <v>Netherlands</v>
          </cell>
          <cell r="D2966" t="str">
            <v>2014</v>
          </cell>
          <cell r="E2966" t="str">
            <v>FTFY_EARNERS</v>
          </cell>
          <cell r="F2966" t="str">
            <v>L5T8</v>
          </cell>
          <cell r="G2966" t="str">
            <v>T</v>
          </cell>
          <cell r="H2966" t="str">
            <v>Y25T34</v>
          </cell>
          <cell r="I2966" t="str">
            <v>EUR</v>
          </cell>
          <cell r="J2966">
            <v>43892.875</v>
          </cell>
          <cell r="K2966" t="str">
            <v>Tax Register(s)</v>
          </cell>
        </row>
        <row r="2967">
          <cell r="A2967" t="str">
            <v>Netherlands-L5T8-T-Y25T64</v>
          </cell>
          <cell r="B2967" t="str">
            <v>NLD</v>
          </cell>
          <cell r="C2967" t="str">
            <v>Netherlands</v>
          </cell>
          <cell r="D2967" t="str">
            <v>2014</v>
          </cell>
          <cell r="E2967" t="str">
            <v>FTFY_EARNERS</v>
          </cell>
          <cell r="F2967" t="str">
            <v>L5T8</v>
          </cell>
          <cell r="G2967" t="str">
            <v>T</v>
          </cell>
          <cell r="H2967" t="str">
            <v>Y25T64</v>
          </cell>
          <cell r="I2967" t="str">
            <v>EUR</v>
          </cell>
          <cell r="J2967">
            <v>64605.03515625</v>
          </cell>
          <cell r="K2967" t="str">
            <v>Tax Register(s)</v>
          </cell>
        </row>
        <row r="2968">
          <cell r="A2968" t="str">
            <v>Netherlands-L5T8-T-Y35T44</v>
          </cell>
          <cell r="B2968" t="str">
            <v>NLD</v>
          </cell>
          <cell r="C2968" t="str">
            <v>Netherlands</v>
          </cell>
          <cell r="D2968" t="str">
            <v>2014</v>
          </cell>
          <cell r="E2968" t="str">
            <v>FTFY_EARNERS</v>
          </cell>
          <cell r="F2968" t="str">
            <v>L5T8</v>
          </cell>
          <cell r="G2968" t="str">
            <v>T</v>
          </cell>
          <cell r="H2968" t="str">
            <v>Y35T44</v>
          </cell>
          <cell r="I2968" t="str">
            <v>EUR</v>
          </cell>
          <cell r="J2968">
            <v>66713.9609375</v>
          </cell>
          <cell r="K2968" t="str">
            <v>Tax Register(s)</v>
          </cell>
        </row>
        <row r="2969">
          <cell r="A2969" t="str">
            <v>Netherlands-L5T8-T-Y45T54</v>
          </cell>
          <cell r="B2969" t="str">
            <v>NLD</v>
          </cell>
          <cell r="C2969" t="str">
            <v>Netherlands</v>
          </cell>
          <cell r="D2969" t="str">
            <v>2014</v>
          </cell>
          <cell r="E2969" t="str">
            <v>FTFY_EARNERS</v>
          </cell>
          <cell r="F2969" t="str">
            <v>L5T8</v>
          </cell>
          <cell r="G2969" t="str">
            <v>T</v>
          </cell>
          <cell r="H2969" t="str">
            <v>Y45T54</v>
          </cell>
          <cell r="I2969" t="str">
            <v>EUR</v>
          </cell>
          <cell r="J2969">
            <v>78505.609375</v>
          </cell>
          <cell r="K2969" t="str">
            <v>Tax Register(s)</v>
          </cell>
        </row>
        <row r="2970">
          <cell r="A2970" t="str">
            <v>Netherlands-L5T8-T-Y55T64</v>
          </cell>
          <cell r="B2970" t="str">
            <v>NLD</v>
          </cell>
          <cell r="C2970" t="str">
            <v>Netherlands</v>
          </cell>
          <cell r="D2970" t="str">
            <v>2014</v>
          </cell>
          <cell r="E2970" t="str">
            <v>FTFY_EARNERS</v>
          </cell>
          <cell r="F2970" t="str">
            <v>L5T8</v>
          </cell>
          <cell r="G2970" t="str">
            <v>T</v>
          </cell>
          <cell r="H2970" t="str">
            <v>Y55T64</v>
          </cell>
          <cell r="I2970" t="str">
            <v>EUR</v>
          </cell>
          <cell r="J2970">
            <v>74995.171875</v>
          </cell>
          <cell r="K2970" t="str">
            <v>Tax Register(s)</v>
          </cell>
        </row>
        <row r="2971">
          <cell r="A2971" t="str">
            <v>Netherlands-L6-F-Y25T34</v>
          </cell>
          <cell r="B2971" t="str">
            <v>NLD</v>
          </cell>
          <cell r="C2971" t="str">
            <v>Netherlands</v>
          </cell>
          <cell r="D2971" t="str">
            <v>2014</v>
          </cell>
          <cell r="E2971" t="str">
            <v>FTFY_EARNERS</v>
          </cell>
          <cell r="F2971" t="str">
            <v>L6</v>
          </cell>
          <cell r="G2971" t="str">
            <v>F</v>
          </cell>
          <cell r="H2971" t="str">
            <v>Y25T34</v>
          </cell>
          <cell r="I2971" t="str">
            <v>EUR</v>
          </cell>
          <cell r="J2971">
            <v>37726.5078125</v>
          </cell>
          <cell r="K2971" t="str">
            <v>Tax Register(s)</v>
          </cell>
        </row>
        <row r="2972">
          <cell r="A2972" t="str">
            <v>Netherlands-L6-F-Y25T64</v>
          </cell>
          <cell r="B2972" t="str">
            <v>NLD</v>
          </cell>
          <cell r="C2972" t="str">
            <v>Netherlands</v>
          </cell>
          <cell r="D2972" t="str">
            <v>2014</v>
          </cell>
          <cell r="E2972" t="str">
            <v>FTFY_EARNERS</v>
          </cell>
          <cell r="F2972" t="str">
            <v>L6</v>
          </cell>
          <cell r="G2972" t="str">
            <v>F</v>
          </cell>
          <cell r="H2972" t="str">
            <v>Y25T64</v>
          </cell>
          <cell r="I2972" t="str">
            <v>EUR</v>
          </cell>
          <cell r="J2972">
            <v>46463.93359375</v>
          </cell>
          <cell r="K2972" t="str">
            <v>Tax Register(s)</v>
          </cell>
        </row>
        <row r="2973">
          <cell r="A2973" t="str">
            <v>Netherlands-L6-F-Y35T44</v>
          </cell>
          <cell r="B2973" t="str">
            <v>NLD</v>
          </cell>
          <cell r="C2973" t="str">
            <v>Netherlands</v>
          </cell>
          <cell r="D2973" t="str">
            <v>2014</v>
          </cell>
          <cell r="E2973" t="str">
            <v>FTFY_EARNERS</v>
          </cell>
          <cell r="F2973" t="str">
            <v>L6</v>
          </cell>
          <cell r="G2973" t="str">
            <v>F</v>
          </cell>
          <cell r="H2973" t="str">
            <v>Y35T44</v>
          </cell>
          <cell r="I2973" t="str">
            <v>EUR</v>
          </cell>
          <cell r="J2973">
            <v>51624.859375</v>
          </cell>
          <cell r="K2973" t="str">
            <v>Tax Register(s)</v>
          </cell>
        </row>
        <row r="2974">
          <cell r="A2974" t="str">
            <v>Netherlands-L6-F-Y45T54</v>
          </cell>
          <cell r="B2974" t="str">
            <v>NLD</v>
          </cell>
          <cell r="C2974" t="str">
            <v>Netherlands</v>
          </cell>
          <cell r="D2974" t="str">
            <v>2014</v>
          </cell>
          <cell r="E2974" t="str">
            <v>FTFY_EARNERS</v>
          </cell>
          <cell r="F2974" t="str">
            <v>L6</v>
          </cell>
          <cell r="G2974" t="str">
            <v>F</v>
          </cell>
          <cell r="H2974" t="str">
            <v>Y45T54</v>
          </cell>
          <cell r="I2974" t="str">
            <v>EUR</v>
          </cell>
          <cell r="J2974">
            <v>56123.09765625</v>
          </cell>
          <cell r="K2974" t="str">
            <v>Tax Register(s)</v>
          </cell>
        </row>
        <row r="2975">
          <cell r="A2975" t="str">
            <v>Netherlands-L6-F-Y55T64</v>
          </cell>
          <cell r="B2975" t="str">
            <v>NLD</v>
          </cell>
          <cell r="C2975" t="str">
            <v>Netherlands</v>
          </cell>
          <cell r="D2975" t="str">
            <v>2014</v>
          </cell>
          <cell r="E2975" t="str">
            <v>FTFY_EARNERS</v>
          </cell>
          <cell r="F2975" t="str">
            <v>L6</v>
          </cell>
          <cell r="G2975" t="str">
            <v>F</v>
          </cell>
          <cell r="H2975" t="str">
            <v>Y55T64</v>
          </cell>
          <cell r="I2975" t="str">
            <v>EUR</v>
          </cell>
          <cell r="J2975">
            <v>52739.90234375</v>
          </cell>
          <cell r="K2975" t="str">
            <v>Tax Register(s)</v>
          </cell>
        </row>
        <row r="2976">
          <cell r="A2976" t="str">
            <v>Netherlands-L6-M-Y25T34</v>
          </cell>
          <cell r="B2976" t="str">
            <v>NLD</v>
          </cell>
          <cell r="C2976" t="str">
            <v>Netherlands</v>
          </cell>
          <cell r="D2976" t="str">
            <v>2014</v>
          </cell>
          <cell r="E2976" t="str">
            <v>FTFY_EARNERS</v>
          </cell>
          <cell r="F2976" t="str">
            <v>L6</v>
          </cell>
          <cell r="G2976" t="str">
            <v>M</v>
          </cell>
          <cell r="H2976" t="str">
            <v>Y25T34</v>
          </cell>
          <cell r="I2976" t="str">
            <v>EUR</v>
          </cell>
          <cell r="J2976">
            <v>41930.7578125</v>
          </cell>
          <cell r="K2976" t="str">
            <v>Tax Register(s)</v>
          </cell>
        </row>
        <row r="2977">
          <cell r="A2977" t="str">
            <v>Netherlands-L6-M-Y25T64</v>
          </cell>
          <cell r="B2977" t="str">
            <v>NLD</v>
          </cell>
          <cell r="C2977" t="str">
            <v>Netherlands</v>
          </cell>
          <cell r="D2977" t="str">
            <v>2014</v>
          </cell>
          <cell r="E2977" t="str">
            <v>FTFY_EARNERS</v>
          </cell>
          <cell r="F2977" t="str">
            <v>L6</v>
          </cell>
          <cell r="G2977" t="str">
            <v>M</v>
          </cell>
          <cell r="H2977" t="str">
            <v>Y25T64</v>
          </cell>
          <cell r="I2977" t="str">
            <v>EUR</v>
          </cell>
          <cell r="J2977">
            <v>60949.359375</v>
          </cell>
          <cell r="K2977" t="str">
            <v>Tax Register(s)</v>
          </cell>
        </row>
        <row r="2978">
          <cell r="A2978" t="str">
            <v>Netherlands-L6-M-Y35T44</v>
          </cell>
          <cell r="B2978" t="str">
            <v>NLD</v>
          </cell>
          <cell r="C2978" t="str">
            <v>Netherlands</v>
          </cell>
          <cell r="D2978" t="str">
            <v>2014</v>
          </cell>
          <cell r="E2978" t="str">
            <v>FTFY_EARNERS</v>
          </cell>
          <cell r="F2978" t="str">
            <v>L6</v>
          </cell>
          <cell r="G2978" t="str">
            <v>M</v>
          </cell>
          <cell r="H2978" t="str">
            <v>Y35T44</v>
          </cell>
          <cell r="I2978" t="str">
            <v>EUR</v>
          </cell>
          <cell r="J2978">
            <v>60685.9921875</v>
          </cell>
          <cell r="K2978" t="str">
            <v>Tax Register(s)</v>
          </cell>
        </row>
        <row r="2979">
          <cell r="A2979" t="str">
            <v>Netherlands-L6-M-Y45T54</v>
          </cell>
          <cell r="B2979" t="str">
            <v>NLD</v>
          </cell>
          <cell r="C2979" t="str">
            <v>Netherlands</v>
          </cell>
          <cell r="D2979" t="str">
            <v>2014</v>
          </cell>
          <cell r="E2979" t="str">
            <v>FTFY_EARNERS</v>
          </cell>
          <cell r="F2979" t="str">
            <v>L6</v>
          </cell>
          <cell r="G2979" t="str">
            <v>M</v>
          </cell>
          <cell r="H2979" t="str">
            <v>Y45T54</v>
          </cell>
          <cell r="I2979" t="str">
            <v>EUR</v>
          </cell>
          <cell r="J2979">
            <v>71851.203125</v>
          </cell>
          <cell r="K2979" t="str">
            <v>Tax Register(s)</v>
          </cell>
        </row>
        <row r="2980">
          <cell r="A2980" t="str">
            <v>Netherlands-L6-M-Y55T64</v>
          </cell>
          <cell r="B2980" t="str">
            <v>NLD</v>
          </cell>
          <cell r="C2980" t="str">
            <v>Netherlands</v>
          </cell>
          <cell r="D2980" t="str">
            <v>2014</v>
          </cell>
          <cell r="E2980" t="str">
            <v>FTFY_EARNERS</v>
          </cell>
          <cell r="F2980" t="str">
            <v>L6</v>
          </cell>
          <cell r="G2980" t="str">
            <v>M</v>
          </cell>
          <cell r="H2980" t="str">
            <v>Y55T64</v>
          </cell>
          <cell r="I2980" t="str">
            <v>EUR</v>
          </cell>
          <cell r="J2980">
            <v>70465.8984375</v>
          </cell>
          <cell r="K2980" t="str">
            <v>Tax Register(s)</v>
          </cell>
        </row>
        <row r="2981">
          <cell r="A2981" t="str">
            <v>Netherlands-L6-T-Y25T34</v>
          </cell>
          <cell r="B2981" t="str">
            <v>NLD</v>
          </cell>
          <cell r="C2981" t="str">
            <v>Netherlands</v>
          </cell>
          <cell r="D2981" t="str">
            <v>2014</v>
          </cell>
          <cell r="E2981" t="str">
            <v>FTFY_EARNERS</v>
          </cell>
          <cell r="F2981" t="str">
            <v>L6</v>
          </cell>
          <cell r="G2981" t="str">
            <v>T</v>
          </cell>
          <cell r="H2981" t="str">
            <v>Y25T34</v>
          </cell>
          <cell r="I2981" t="str">
            <v>EUR</v>
          </cell>
          <cell r="J2981">
            <v>40401.19140625</v>
          </cell>
          <cell r="K2981" t="str">
            <v>Tax Register(s)</v>
          </cell>
        </row>
        <row r="2982">
          <cell r="A2982" t="str">
            <v>Netherlands-L6-T-Y25T64</v>
          </cell>
          <cell r="B2982" t="str">
            <v>NLD</v>
          </cell>
          <cell r="C2982" t="str">
            <v>Netherlands</v>
          </cell>
          <cell r="D2982" t="str">
            <v>2014</v>
          </cell>
          <cell r="E2982" t="str">
            <v>FTFY_EARNERS</v>
          </cell>
          <cell r="F2982" t="str">
            <v>L6</v>
          </cell>
          <cell r="G2982" t="str">
            <v>T</v>
          </cell>
          <cell r="H2982" t="str">
            <v>Y25T64</v>
          </cell>
          <cell r="I2982" t="str">
            <v>EUR</v>
          </cell>
          <cell r="J2982">
            <v>57378.76171875</v>
          </cell>
          <cell r="K2982" t="str">
            <v>Tax Register(s)</v>
          </cell>
        </row>
        <row r="2983">
          <cell r="A2983" t="str">
            <v>Netherlands-L6-T-Y35T44</v>
          </cell>
          <cell r="B2983" t="str">
            <v>NLD</v>
          </cell>
          <cell r="C2983" t="str">
            <v>Netherlands</v>
          </cell>
          <cell r="D2983" t="str">
            <v>2014</v>
          </cell>
          <cell r="E2983" t="str">
            <v>FTFY_EARNERS</v>
          </cell>
          <cell r="F2983" t="str">
            <v>L6</v>
          </cell>
          <cell r="G2983" t="str">
            <v>T</v>
          </cell>
          <cell r="H2983" t="str">
            <v>Y35T44</v>
          </cell>
          <cell r="I2983" t="str">
            <v>EUR</v>
          </cell>
          <cell r="J2983">
            <v>58673.23828125</v>
          </cell>
          <cell r="K2983" t="str">
            <v>Tax Register(s)</v>
          </cell>
        </row>
        <row r="2984">
          <cell r="A2984" t="str">
            <v>Netherlands-L6-T-Y45T54</v>
          </cell>
          <cell r="B2984" t="str">
            <v>NLD</v>
          </cell>
          <cell r="C2984" t="str">
            <v>Netherlands</v>
          </cell>
          <cell r="D2984" t="str">
            <v>2014</v>
          </cell>
          <cell r="E2984" t="str">
            <v>FTFY_EARNERS</v>
          </cell>
          <cell r="F2984" t="str">
            <v>L6</v>
          </cell>
          <cell r="G2984" t="str">
            <v>T</v>
          </cell>
          <cell r="H2984" t="str">
            <v>Y45T54</v>
          </cell>
          <cell r="I2984" t="str">
            <v>EUR</v>
          </cell>
          <cell r="J2984">
            <v>69111.4921875</v>
          </cell>
          <cell r="K2984" t="str">
            <v>Tax Register(s)</v>
          </cell>
        </row>
        <row r="2985">
          <cell r="A2985" t="str">
            <v>Netherlands-L6-T-Y55T64</v>
          </cell>
          <cell r="B2985" t="str">
            <v>NLD</v>
          </cell>
          <cell r="C2985" t="str">
            <v>Netherlands</v>
          </cell>
          <cell r="D2985" t="str">
            <v>2014</v>
          </cell>
          <cell r="E2985" t="str">
            <v>FTFY_EARNERS</v>
          </cell>
          <cell r="F2985" t="str">
            <v>L6</v>
          </cell>
          <cell r="G2985" t="str">
            <v>T</v>
          </cell>
          <cell r="H2985" t="str">
            <v>Y55T64</v>
          </cell>
          <cell r="I2985" t="str">
            <v>EUR</v>
          </cell>
          <cell r="J2985">
            <v>67097.3984375</v>
          </cell>
          <cell r="K2985" t="str">
            <v>Tax Register(s)</v>
          </cell>
        </row>
        <row r="2986">
          <cell r="A2986" t="str">
            <v>Netherlands-L6T8-F-Y25T34</v>
          </cell>
          <cell r="B2986" t="str">
            <v>NLD</v>
          </cell>
          <cell r="C2986" t="str">
            <v>Netherlands</v>
          </cell>
          <cell r="D2986" t="str">
            <v>2014</v>
          </cell>
          <cell r="E2986" t="str">
            <v>FTFY_EARNERS</v>
          </cell>
          <cell r="F2986" t="str">
            <v>L6T8</v>
          </cell>
          <cell r="G2986" t="str">
            <v>F</v>
          </cell>
          <cell r="H2986" t="str">
            <v>Y25T34</v>
          </cell>
          <cell r="I2986" t="str">
            <v>EUR</v>
          </cell>
          <cell r="J2986">
            <v>41513.0234375</v>
          </cell>
          <cell r="K2986" t="str">
            <v>Tax Register(s)</v>
          </cell>
        </row>
        <row r="2987">
          <cell r="A2987" t="str">
            <v>Netherlands-L6T8-F-Y25T64</v>
          </cell>
          <cell r="B2987" t="str">
            <v>NLD</v>
          </cell>
          <cell r="C2987" t="str">
            <v>Netherlands</v>
          </cell>
          <cell r="D2987" t="str">
            <v>2014</v>
          </cell>
          <cell r="E2987" t="str">
            <v>FTFY_EARNERS</v>
          </cell>
          <cell r="F2987" t="str">
            <v>L6T8</v>
          </cell>
          <cell r="G2987" t="str">
            <v>F</v>
          </cell>
          <cell r="H2987" t="str">
            <v>Y25T64</v>
          </cell>
          <cell r="I2987" t="str">
            <v>EUR</v>
          </cell>
          <cell r="J2987">
            <v>53569.51171875</v>
          </cell>
          <cell r="K2987" t="str">
            <v>Tax Register(s)</v>
          </cell>
        </row>
        <row r="2988">
          <cell r="A2988" t="str">
            <v>Netherlands-L6T8-F-Y35T44</v>
          </cell>
          <cell r="B2988" t="str">
            <v>NLD</v>
          </cell>
          <cell r="C2988" t="str">
            <v>Netherlands</v>
          </cell>
          <cell r="D2988" t="str">
            <v>2014</v>
          </cell>
          <cell r="E2988" t="str">
            <v>FTFY_EARNERS</v>
          </cell>
          <cell r="F2988" t="str">
            <v>L6T8</v>
          </cell>
          <cell r="G2988" t="str">
            <v>F</v>
          </cell>
          <cell r="H2988" t="str">
            <v>Y35T44</v>
          </cell>
          <cell r="I2988" t="str">
            <v>EUR</v>
          </cell>
          <cell r="J2988">
            <v>61417.85546875</v>
          </cell>
          <cell r="K2988" t="str">
            <v>Tax Register(s)</v>
          </cell>
        </row>
        <row r="2989">
          <cell r="A2989" t="str">
            <v>Netherlands-L6T8-F-Y45T54</v>
          </cell>
          <cell r="B2989" t="str">
            <v>NLD</v>
          </cell>
          <cell r="C2989" t="str">
            <v>Netherlands</v>
          </cell>
          <cell r="D2989" t="str">
            <v>2014</v>
          </cell>
          <cell r="E2989" t="str">
            <v>FTFY_EARNERS</v>
          </cell>
          <cell r="F2989" t="str">
            <v>L6T8</v>
          </cell>
          <cell r="G2989" t="str">
            <v>F</v>
          </cell>
          <cell r="H2989" t="str">
            <v>Y45T54</v>
          </cell>
          <cell r="I2989" t="str">
            <v>EUR</v>
          </cell>
          <cell r="J2989">
            <v>67373.3984375</v>
          </cell>
          <cell r="K2989" t="str">
            <v>Tax Register(s)</v>
          </cell>
        </row>
        <row r="2990">
          <cell r="A2990" t="str">
            <v>Netherlands-L6T8-F-Y55T64</v>
          </cell>
          <cell r="B2990" t="str">
            <v>NLD</v>
          </cell>
          <cell r="C2990" t="str">
            <v>Netherlands</v>
          </cell>
          <cell r="D2990" t="str">
            <v>2014</v>
          </cell>
          <cell r="E2990" t="str">
            <v>FTFY_EARNERS</v>
          </cell>
          <cell r="F2990" t="str">
            <v>L6T8</v>
          </cell>
          <cell r="G2990" t="str">
            <v>F</v>
          </cell>
          <cell r="H2990" t="str">
            <v>Y55T64</v>
          </cell>
          <cell r="I2990" t="str">
            <v>EUR</v>
          </cell>
          <cell r="J2990">
            <v>60941.1171875</v>
          </cell>
          <cell r="K2990" t="str">
            <v>Tax Register(s)</v>
          </cell>
        </row>
        <row r="2991">
          <cell r="A2991" t="str">
            <v>Netherlands-L6T8-M-Y25T34</v>
          </cell>
          <cell r="B2991" t="str">
            <v>NLD</v>
          </cell>
          <cell r="C2991" t="str">
            <v>Netherlands</v>
          </cell>
          <cell r="D2991" t="str">
            <v>2014</v>
          </cell>
          <cell r="E2991" t="str">
            <v>FTFY_EARNERS</v>
          </cell>
          <cell r="F2991" t="str">
            <v>L6T8</v>
          </cell>
          <cell r="G2991" t="str">
            <v>M</v>
          </cell>
          <cell r="H2991" t="str">
            <v>Y25T34</v>
          </cell>
          <cell r="I2991" t="str">
            <v>EUR</v>
          </cell>
          <cell r="J2991">
            <v>45612.54296875</v>
          </cell>
          <cell r="K2991" t="str">
            <v>Tax Register(s)</v>
          </cell>
        </row>
        <row r="2992">
          <cell r="A2992" t="str">
            <v>Netherlands-L6T8-M-Y25T64</v>
          </cell>
          <cell r="B2992" t="str">
            <v>NLD</v>
          </cell>
          <cell r="C2992" t="str">
            <v>Netherlands</v>
          </cell>
          <cell r="D2992" t="str">
            <v>2014</v>
          </cell>
          <cell r="E2992" t="str">
            <v>FTFY_EARNERS</v>
          </cell>
          <cell r="F2992" t="str">
            <v>L6T8</v>
          </cell>
          <cell r="G2992" t="str">
            <v>M</v>
          </cell>
          <cell r="H2992" t="str">
            <v>Y25T64</v>
          </cell>
          <cell r="I2992" t="str">
            <v>EUR</v>
          </cell>
          <cell r="J2992">
            <v>69664.6484375</v>
          </cell>
          <cell r="K2992" t="str">
            <v>Tax Register(s)</v>
          </cell>
        </row>
        <row r="2993">
          <cell r="A2993" t="str">
            <v>Netherlands-L6T8-M-Y35T44</v>
          </cell>
          <cell r="B2993" t="str">
            <v>NLD</v>
          </cell>
          <cell r="C2993" t="str">
            <v>Netherlands</v>
          </cell>
          <cell r="D2993" t="str">
            <v>2014</v>
          </cell>
          <cell r="E2993" t="str">
            <v>FTFY_EARNERS</v>
          </cell>
          <cell r="F2993" t="str">
            <v>L6T8</v>
          </cell>
          <cell r="G2993" t="str">
            <v>M</v>
          </cell>
          <cell r="H2993" t="str">
            <v>Y35T44</v>
          </cell>
          <cell r="I2993" t="str">
            <v>EUR</v>
          </cell>
          <cell r="J2993">
            <v>69865.1328125</v>
          </cell>
          <cell r="K2993" t="str">
            <v>Tax Register(s)</v>
          </cell>
        </row>
        <row r="2994">
          <cell r="A2994" t="str">
            <v>Netherlands-L6T8-M-Y45T54</v>
          </cell>
          <cell r="B2994" t="str">
            <v>NLD</v>
          </cell>
          <cell r="C2994" t="str">
            <v>Netherlands</v>
          </cell>
          <cell r="D2994" t="str">
            <v>2014</v>
          </cell>
          <cell r="E2994" t="str">
            <v>FTFY_EARNERS</v>
          </cell>
          <cell r="F2994" t="str">
            <v>L6T8</v>
          </cell>
          <cell r="G2994" t="str">
            <v>M</v>
          </cell>
          <cell r="H2994" t="str">
            <v>Y45T54</v>
          </cell>
          <cell r="I2994" t="str">
            <v>EUR</v>
          </cell>
          <cell r="J2994">
            <v>83340.125</v>
          </cell>
          <cell r="K2994" t="str">
            <v>Tax Register(s)</v>
          </cell>
        </row>
        <row r="2995">
          <cell r="A2995" t="str">
            <v>Netherlands-L6T8-M-Y55T64</v>
          </cell>
          <cell r="B2995" t="str">
            <v>NLD</v>
          </cell>
          <cell r="C2995" t="str">
            <v>Netherlands</v>
          </cell>
          <cell r="D2995" t="str">
            <v>2014</v>
          </cell>
          <cell r="E2995" t="str">
            <v>FTFY_EARNERS</v>
          </cell>
          <cell r="F2995" t="str">
            <v>L6T8</v>
          </cell>
          <cell r="G2995" t="str">
            <v>M</v>
          </cell>
          <cell r="H2995" t="str">
            <v>Y55T64</v>
          </cell>
          <cell r="I2995" t="str">
            <v>EUR</v>
          </cell>
          <cell r="J2995">
            <v>80415.890625</v>
          </cell>
          <cell r="K2995" t="str">
            <v>Tax Register(s)</v>
          </cell>
        </row>
        <row r="2996">
          <cell r="A2996" t="str">
            <v>Netherlands-L6T8-T-Y25T34</v>
          </cell>
          <cell r="B2996" t="str">
            <v>NLD</v>
          </cell>
          <cell r="C2996" t="str">
            <v>Netherlands</v>
          </cell>
          <cell r="D2996" t="str">
            <v>2014</v>
          </cell>
          <cell r="E2996" t="str">
            <v>FTFY_EARNERS</v>
          </cell>
          <cell r="F2996" t="str">
            <v>L6T8</v>
          </cell>
          <cell r="G2996" t="str">
            <v>T</v>
          </cell>
          <cell r="H2996" t="str">
            <v>Y25T34</v>
          </cell>
          <cell r="I2996" t="str">
            <v>EUR</v>
          </cell>
          <cell r="J2996">
            <v>43979.73046875</v>
          </cell>
          <cell r="K2996" t="str">
            <v>Tax Register(s)</v>
          </cell>
        </row>
        <row r="2997">
          <cell r="A2997" t="str">
            <v>Netherlands-L6T8-T-Y25T64</v>
          </cell>
          <cell r="B2997" t="str">
            <v>NLD</v>
          </cell>
          <cell r="C2997" t="str">
            <v>Netherlands</v>
          </cell>
          <cell r="D2997" t="str">
            <v>2014</v>
          </cell>
          <cell r="E2997" t="str">
            <v>FTFY_EARNERS</v>
          </cell>
          <cell r="F2997" t="str">
            <v>L6T8</v>
          </cell>
          <cell r="G2997" t="str">
            <v>T</v>
          </cell>
          <cell r="H2997" t="str">
            <v>Y25T64</v>
          </cell>
          <cell r="I2997" t="str">
            <v>EUR</v>
          </cell>
          <cell r="J2997">
            <v>65353.1484375</v>
          </cell>
          <cell r="K2997" t="str">
            <v>Tax Register(s)</v>
          </cell>
        </row>
        <row r="2998">
          <cell r="A2998" t="str">
            <v>Netherlands-L6T8-T-Y35T44</v>
          </cell>
          <cell r="B2998" t="str">
            <v>NLD</v>
          </cell>
          <cell r="C2998" t="str">
            <v>Netherlands</v>
          </cell>
          <cell r="D2998" t="str">
            <v>2014</v>
          </cell>
          <cell r="E2998" t="str">
            <v>FTFY_EARNERS</v>
          </cell>
          <cell r="F2998" t="str">
            <v>L6T8</v>
          </cell>
          <cell r="G2998" t="str">
            <v>T</v>
          </cell>
          <cell r="H2998" t="str">
            <v>Y35T44</v>
          </cell>
          <cell r="I2998" t="str">
            <v>EUR</v>
          </cell>
          <cell r="J2998">
            <v>67783.0546875</v>
          </cell>
          <cell r="K2998" t="str">
            <v>Tax Register(s)</v>
          </cell>
        </row>
        <row r="2999">
          <cell r="A2999" t="str">
            <v>Netherlands-L6T8-T-Y45T54</v>
          </cell>
          <cell r="B2999" t="str">
            <v>NLD</v>
          </cell>
          <cell r="C2999" t="str">
            <v>Netherlands</v>
          </cell>
          <cell r="D2999" t="str">
            <v>2014</v>
          </cell>
          <cell r="E2999" t="str">
            <v>FTFY_EARNERS</v>
          </cell>
          <cell r="F2999" t="str">
            <v>L6T8</v>
          </cell>
          <cell r="G2999" t="str">
            <v>T</v>
          </cell>
          <cell r="H2999" t="str">
            <v>Y45T54</v>
          </cell>
          <cell r="I2999" t="str">
            <v>EUR</v>
          </cell>
          <cell r="J2999">
            <v>80290.625</v>
          </cell>
          <cell r="K2999" t="str">
            <v>Tax Register(s)</v>
          </cell>
        </row>
        <row r="3000">
          <cell r="A3000" t="str">
            <v>Netherlands-L6T8-T-Y55T64</v>
          </cell>
          <cell r="B3000" t="str">
            <v>NLD</v>
          </cell>
          <cell r="C3000" t="str">
            <v>Netherlands</v>
          </cell>
          <cell r="D3000" t="str">
            <v>2014</v>
          </cell>
          <cell r="E3000" t="str">
            <v>FTFY_EARNERS</v>
          </cell>
          <cell r="F3000" t="str">
            <v>L6T8</v>
          </cell>
          <cell r="G3000" t="str">
            <v>T</v>
          </cell>
          <cell r="H3000" t="str">
            <v>Y55T64</v>
          </cell>
          <cell r="I3000" t="str">
            <v>EUR</v>
          </cell>
          <cell r="J3000">
            <v>76789.4453125</v>
          </cell>
          <cell r="K3000" t="str">
            <v>Tax Register(s)</v>
          </cell>
        </row>
        <row r="3001">
          <cell r="A3001" t="str">
            <v>Netherlands-L7T8-F-Y25T34</v>
          </cell>
          <cell r="B3001" t="str">
            <v>NLD</v>
          </cell>
          <cell r="C3001" t="str">
            <v>Netherlands</v>
          </cell>
          <cell r="D3001" t="str">
            <v>2014</v>
          </cell>
          <cell r="E3001" t="str">
            <v>FTFY_EARNERS</v>
          </cell>
          <cell r="F3001" t="str">
            <v>L7T8</v>
          </cell>
          <cell r="G3001" t="str">
            <v>F</v>
          </cell>
          <cell r="H3001" t="str">
            <v>Y25T34</v>
          </cell>
          <cell r="I3001" t="str">
            <v>EUR</v>
          </cell>
          <cell r="J3001">
            <v>45720.06640625</v>
          </cell>
          <cell r="K3001" t="str">
            <v>Tax Register(s)</v>
          </cell>
        </row>
        <row r="3002">
          <cell r="A3002" t="str">
            <v>Netherlands-L7T8-F-Y25T64</v>
          </cell>
          <cell r="B3002" t="str">
            <v>NLD</v>
          </cell>
          <cell r="C3002" t="str">
            <v>Netherlands</v>
          </cell>
          <cell r="D3002" t="str">
            <v>2014</v>
          </cell>
          <cell r="E3002" t="str">
            <v>FTFY_EARNERS</v>
          </cell>
          <cell r="F3002" t="str">
            <v>L7T8</v>
          </cell>
          <cell r="G3002" t="str">
            <v>F</v>
          </cell>
          <cell r="H3002" t="str">
            <v>Y25T64</v>
          </cell>
          <cell r="I3002" t="str">
            <v>EUR</v>
          </cell>
          <cell r="J3002">
            <v>61648.234375</v>
          </cell>
          <cell r="K3002" t="str">
            <v>Tax Register(s)</v>
          </cell>
        </row>
        <row r="3003">
          <cell r="A3003" t="str">
            <v>Netherlands-L7T8-F-Y35T44</v>
          </cell>
          <cell r="B3003" t="str">
            <v>NLD</v>
          </cell>
          <cell r="C3003" t="str">
            <v>Netherlands</v>
          </cell>
          <cell r="D3003" t="str">
            <v>2014</v>
          </cell>
          <cell r="E3003" t="str">
            <v>FTFY_EARNERS</v>
          </cell>
          <cell r="F3003" t="str">
            <v>L7T8</v>
          </cell>
          <cell r="G3003" t="str">
            <v>F</v>
          </cell>
          <cell r="H3003" t="str">
            <v>Y35T44</v>
          </cell>
          <cell r="I3003" t="str">
            <v>EUR</v>
          </cell>
          <cell r="J3003">
            <v>71429.671875</v>
          </cell>
          <cell r="K3003" t="str">
            <v>Tax Register(s)</v>
          </cell>
        </row>
        <row r="3004">
          <cell r="A3004" t="str">
            <v>Netherlands-L7T8-F-Y45T54</v>
          </cell>
          <cell r="B3004" t="str">
            <v>NLD</v>
          </cell>
          <cell r="C3004" t="str">
            <v>Netherlands</v>
          </cell>
          <cell r="D3004" t="str">
            <v>2014</v>
          </cell>
          <cell r="E3004" t="str">
            <v>FTFY_EARNERS</v>
          </cell>
          <cell r="F3004" t="str">
            <v>L7T8</v>
          </cell>
          <cell r="G3004" t="str">
            <v>F</v>
          </cell>
          <cell r="H3004" t="str">
            <v>Y45T54</v>
          </cell>
          <cell r="I3004" t="str">
            <v>EUR</v>
          </cell>
          <cell r="J3004">
            <v>80429.5234375</v>
          </cell>
          <cell r="K3004" t="str">
            <v>Tax Register(s)</v>
          </cell>
        </row>
        <row r="3005">
          <cell r="A3005" t="str">
            <v>Netherlands-L7T8-F-Y55T64</v>
          </cell>
          <cell r="B3005" t="str">
            <v>NLD</v>
          </cell>
          <cell r="C3005" t="str">
            <v>Netherlands</v>
          </cell>
          <cell r="D3005" t="str">
            <v>2014</v>
          </cell>
          <cell r="E3005" t="str">
            <v>FTFY_EARNERS</v>
          </cell>
          <cell r="F3005" t="str">
            <v>L7T8</v>
          </cell>
          <cell r="G3005" t="str">
            <v>F</v>
          </cell>
          <cell r="H3005" t="str">
            <v>Y55T64</v>
          </cell>
          <cell r="I3005" t="str">
            <v>EUR</v>
          </cell>
          <cell r="J3005">
            <v>73557.6484375</v>
          </cell>
          <cell r="K3005" t="str">
            <v>Tax Register(s)</v>
          </cell>
        </row>
        <row r="3006">
          <cell r="A3006" t="str">
            <v>Netherlands-L7T8-M-Y25T34</v>
          </cell>
          <cell r="B3006" t="str">
            <v>NLD</v>
          </cell>
          <cell r="C3006" t="str">
            <v>Netherlands</v>
          </cell>
          <cell r="D3006" t="str">
            <v>2014</v>
          </cell>
          <cell r="E3006" t="str">
            <v>FTFY_EARNERS</v>
          </cell>
          <cell r="F3006" t="str">
            <v>L7T8</v>
          </cell>
          <cell r="G3006" t="str">
            <v>M</v>
          </cell>
          <cell r="H3006" t="str">
            <v>Y25T34</v>
          </cell>
          <cell r="I3006" t="str">
            <v>EUR</v>
          </cell>
          <cell r="J3006">
            <v>51351.93359375</v>
          </cell>
          <cell r="K3006" t="str">
            <v>Tax Register(s)</v>
          </cell>
        </row>
        <row r="3007">
          <cell r="A3007" t="str">
            <v>Netherlands-L7T8-M-Y25T64</v>
          </cell>
          <cell r="B3007" t="str">
            <v>NLD</v>
          </cell>
          <cell r="C3007" t="str">
            <v>Netherlands</v>
          </cell>
          <cell r="D3007" t="str">
            <v>2014</v>
          </cell>
          <cell r="E3007" t="str">
            <v>FTFY_EARNERS</v>
          </cell>
          <cell r="F3007" t="str">
            <v>L7T8</v>
          </cell>
          <cell r="G3007" t="str">
            <v>M</v>
          </cell>
          <cell r="H3007" t="str">
            <v>Y25T64</v>
          </cell>
          <cell r="I3007" t="str">
            <v>EUR</v>
          </cell>
          <cell r="J3007">
            <v>82472.6796875</v>
          </cell>
          <cell r="K3007" t="str">
            <v>Tax Register(s)</v>
          </cell>
        </row>
        <row r="3008">
          <cell r="A3008" t="str">
            <v>Netherlands-L7T8-M-Y35T44</v>
          </cell>
          <cell r="B3008" t="str">
            <v>NLD</v>
          </cell>
          <cell r="C3008" t="str">
            <v>Netherlands</v>
          </cell>
          <cell r="D3008" t="str">
            <v>2014</v>
          </cell>
          <cell r="E3008" t="str">
            <v>FTFY_EARNERS</v>
          </cell>
          <cell r="F3008" t="str">
            <v>L7T8</v>
          </cell>
          <cell r="G3008" t="str">
            <v>M</v>
          </cell>
          <cell r="H3008" t="str">
            <v>Y35T44</v>
          </cell>
          <cell r="I3008" t="str">
            <v>EUR</v>
          </cell>
          <cell r="J3008">
            <v>82492.453125</v>
          </cell>
          <cell r="K3008" t="str">
            <v>Tax Register(s)</v>
          </cell>
        </row>
        <row r="3009">
          <cell r="A3009" t="str">
            <v>Netherlands-L7T8-M-Y45T54</v>
          </cell>
          <cell r="B3009" t="str">
            <v>NLD</v>
          </cell>
          <cell r="C3009" t="str">
            <v>Netherlands</v>
          </cell>
          <cell r="D3009" t="str">
            <v>2014</v>
          </cell>
          <cell r="E3009" t="str">
            <v>FTFY_EARNERS</v>
          </cell>
          <cell r="F3009" t="str">
            <v>L7T8</v>
          </cell>
          <cell r="G3009" t="str">
            <v>M</v>
          </cell>
          <cell r="H3009" t="str">
            <v>Y45T54</v>
          </cell>
          <cell r="I3009" t="str">
            <v>EUR</v>
          </cell>
          <cell r="J3009">
            <v>100658.1796875</v>
          </cell>
          <cell r="K3009" t="str">
            <v>Tax Register(s)</v>
          </cell>
        </row>
        <row r="3010">
          <cell r="A3010" t="str">
            <v>Netherlands-L7T8-M-Y55T64</v>
          </cell>
          <cell r="B3010" t="str">
            <v>NLD</v>
          </cell>
          <cell r="C3010" t="str">
            <v>Netherlands</v>
          </cell>
          <cell r="D3010" t="str">
            <v>2014</v>
          </cell>
          <cell r="E3010" t="str">
            <v>FTFY_EARNERS</v>
          </cell>
          <cell r="F3010" t="str">
            <v>L7T8</v>
          </cell>
          <cell r="G3010" t="str">
            <v>M</v>
          </cell>
          <cell r="H3010" t="str">
            <v>Y55T64</v>
          </cell>
          <cell r="I3010" t="str">
            <v>EUR</v>
          </cell>
          <cell r="J3010">
            <v>94798.2265625</v>
          </cell>
          <cell r="K3010" t="str">
            <v>Tax Register(s)</v>
          </cell>
        </row>
        <row r="3011">
          <cell r="A3011" t="str">
            <v>Netherlands-L7T8-T-Y25T34</v>
          </cell>
          <cell r="B3011" t="str">
            <v>NLD</v>
          </cell>
          <cell r="C3011" t="str">
            <v>Netherlands</v>
          </cell>
          <cell r="D3011" t="str">
            <v>2014</v>
          </cell>
          <cell r="E3011" t="str">
            <v>FTFY_EARNERS</v>
          </cell>
          <cell r="F3011" t="str">
            <v>L7T8</v>
          </cell>
          <cell r="G3011" t="str">
            <v>T</v>
          </cell>
          <cell r="H3011" t="str">
            <v>Y25T34</v>
          </cell>
          <cell r="I3011" t="str">
            <v>EUR</v>
          </cell>
          <cell r="J3011">
            <v>48844.79296875</v>
          </cell>
          <cell r="K3011" t="str">
            <v>Tax Register(s)</v>
          </cell>
        </row>
        <row r="3012">
          <cell r="A3012" t="str">
            <v>Netherlands-L7T8-T-Y25T64</v>
          </cell>
          <cell r="B3012" t="str">
            <v>NLD</v>
          </cell>
          <cell r="C3012" t="str">
            <v>Netherlands</v>
          </cell>
          <cell r="D3012" t="str">
            <v>2014</v>
          </cell>
          <cell r="E3012" t="str">
            <v>FTFY_EARNERS</v>
          </cell>
          <cell r="F3012" t="str">
            <v>L7T8</v>
          </cell>
          <cell r="G3012" t="str">
            <v>T</v>
          </cell>
          <cell r="H3012" t="str">
            <v>Y25T64</v>
          </cell>
          <cell r="I3012" t="str">
            <v>EUR</v>
          </cell>
          <cell r="J3012">
            <v>76284.015625</v>
          </cell>
          <cell r="K3012" t="str">
            <v>Tax Register(s)</v>
          </cell>
        </row>
        <row r="3013">
          <cell r="A3013" t="str">
            <v>Netherlands-L7T8-T-Y35T44</v>
          </cell>
          <cell r="B3013" t="str">
            <v>NLD</v>
          </cell>
          <cell r="C3013" t="str">
            <v>Netherlands</v>
          </cell>
          <cell r="D3013" t="str">
            <v>2014</v>
          </cell>
          <cell r="E3013" t="str">
            <v>FTFY_EARNERS</v>
          </cell>
          <cell r="F3013" t="str">
            <v>L7T8</v>
          </cell>
          <cell r="G3013" t="str">
            <v>T</v>
          </cell>
          <cell r="H3013" t="str">
            <v>Y35T44</v>
          </cell>
          <cell r="I3013" t="str">
            <v>EUR</v>
          </cell>
          <cell r="J3013">
            <v>79421.5703125</v>
          </cell>
          <cell r="K3013" t="str">
            <v>Tax Register(s)</v>
          </cell>
        </row>
        <row r="3014">
          <cell r="A3014" t="str">
            <v>Netherlands-L7T8-T-Y45T54</v>
          </cell>
          <cell r="B3014" t="str">
            <v>NLD</v>
          </cell>
          <cell r="C3014" t="str">
            <v>Netherlands</v>
          </cell>
          <cell r="D3014" t="str">
            <v>2014</v>
          </cell>
          <cell r="E3014" t="str">
            <v>FTFY_EARNERS</v>
          </cell>
          <cell r="F3014" t="str">
            <v>L7T8</v>
          </cell>
          <cell r="G3014" t="str">
            <v>T</v>
          </cell>
          <cell r="H3014" t="str">
            <v>Y45T54</v>
          </cell>
          <cell r="I3014" t="str">
            <v>EUR</v>
          </cell>
          <cell r="J3014">
            <v>96307.828125</v>
          </cell>
          <cell r="K3014" t="str">
            <v>Tax Register(s)</v>
          </cell>
        </row>
        <row r="3015">
          <cell r="A3015" t="str">
            <v>Netherlands-L7T8-T-Y55T64</v>
          </cell>
          <cell r="B3015" t="str">
            <v>NLD</v>
          </cell>
          <cell r="C3015" t="str">
            <v>Netherlands</v>
          </cell>
          <cell r="D3015" t="str">
            <v>2014</v>
          </cell>
          <cell r="E3015" t="str">
            <v>FTFY_EARNERS</v>
          </cell>
          <cell r="F3015" t="str">
            <v>L7T8</v>
          </cell>
          <cell r="G3015" t="str">
            <v>T</v>
          </cell>
          <cell r="H3015" t="str">
            <v>Y55T64</v>
          </cell>
          <cell r="I3015" t="str">
            <v>EUR</v>
          </cell>
          <cell r="J3015">
            <v>90961.5859375</v>
          </cell>
          <cell r="K3015" t="str">
            <v>Tax Register(s)</v>
          </cell>
        </row>
        <row r="3016">
          <cell r="A3016" t="str">
            <v>New Zealand-L3-F-Y25T34</v>
          </cell>
          <cell r="B3016" t="str">
            <v>NZL</v>
          </cell>
          <cell r="C3016" t="str">
            <v>New Zealand</v>
          </cell>
          <cell r="D3016" t="str">
            <v>2015</v>
          </cell>
          <cell r="E3016" t="str">
            <v>FTFY_EARNERS</v>
          </cell>
          <cell r="F3016" t="str">
            <v>L3</v>
          </cell>
          <cell r="G3016" t="str">
            <v>F</v>
          </cell>
          <cell r="H3016" t="str">
            <v>Y25T34</v>
          </cell>
          <cell r="I3016" t="str">
            <v>NZD</v>
          </cell>
          <cell r="J3016">
            <v>47672.71875</v>
          </cell>
          <cell r="K3016" t="str">
            <v>Sample Survey</v>
          </cell>
        </row>
        <row r="3017">
          <cell r="A3017" t="str">
            <v>New Zealand-L3-F-Y25T64</v>
          </cell>
          <cell r="B3017" t="str">
            <v>NZL</v>
          </cell>
          <cell r="C3017" t="str">
            <v>New Zealand</v>
          </cell>
          <cell r="D3017" t="str">
            <v>2015</v>
          </cell>
          <cell r="E3017" t="str">
            <v>FTFY_EARNERS</v>
          </cell>
          <cell r="F3017" t="str">
            <v>L3</v>
          </cell>
          <cell r="G3017" t="str">
            <v>F</v>
          </cell>
          <cell r="H3017" t="str">
            <v>Y25T64</v>
          </cell>
          <cell r="I3017" t="str">
            <v>NZD</v>
          </cell>
          <cell r="J3017">
            <v>51022.58984375</v>
          </cell>
          <cell r="K3017" t="str">
            <v>Sample Survey</v>
          </cell>
        </row>
        <row r="3018">
          <cell r="A3018" t="str">
            <v>New Zealand-L3-F-Y35T44</v>
          </cell>
          <cell r="B3018" t="str">
            <v>NZL</v>
          </cell>
          <cell r="C3018" t="str">
            <v>New Zealand</v>
          </cell>
          <cell r="D3018" t="str">
            <v>2015</v>
          </cell>
          <cell r="E3018" t="str">
            <v>FTFY_EARNERS</v>
          </cell>
          <cell r="F3018" t="str">
            <v>L3</v>
          </cell>
          <cell r="G3018" t="str">
            <v>F</v>
          </cell>
          <cell r="H3018" t="str">
            <v>Y35T44</v>
          </cell>
          <cell r="I3018" t="str">
            <v>NZD</v>
          </cell>
          <cell r="J3018">
            <v>52719.33984375</v>
          </cell>
          <cell r="K3018" t="str">
            <v>Sample Survey</v>
          </cell>
        </row>
        <row r="3019">
          <cell r="A3019" t="str">
            <v>New Zealand-L3-F-Y45T54</v>
          </cell>
          <cell r="B3019" t="str">
            <v>NZL</v>
          </cell>
          <cell r="C3019" t="str">
            <v>New Zealand</v>
          </cell>
          <cell r="D3019" t="str">
            <v>2015</v>
          </cell>
          <cell r="E3019" t="str">
            <v>FTFY_EARNERS</v>
          </cell>
          <cell r="F3019" t="str">
            <v>L3</v>
          </cell>
          <cell r="G3019" t="str">
            <v>F</v>
          </cell>
          <cell r="H3019" t="str">
            <v>Y45T54</v>
          </cell>
          <cell r="I3019" t="str">
            <v>NZD</v>
          </cell>
          <cell r="J3019">
            <v>54285.671875</v>
          </cell>
          <cell r="K3019" t="str">
            <v>Sample Survey</v>
          </cell>
        </row>
        <row r="3020">
          <cell r="A3020" t="str">
            <v>New Zealand-L3-F-Y55T64</v>
          </cell>
          <cell r="B3020" t="str">
            <v>NZL</v>
          </cell>
          <cell r="C3020" t="str">
            <v>New Zealand</v>
          </cell>
          <cell r="D3020" t="str">
            <v>2015</v>
          </cell>
          <cell r="E3020" t="str">
            <v>FTFY_EARNERS</v>
          </cell>
          <cell r="F3020" t="str">
            <v>L3</v>
          </cell>
          <cell r="G3020" t="str">
            <v>F</v>
          </cell>
          <cell r="H3020" t="str">
            <v>Y55T64</v>
          </cell>
          <cell r="I3020" t="str">
            <v>NZD</v>
          </cell>
          <cell r="J3020">
            <v>47449.84375</v>
          </cell>
          <cell r="K3020" t="str">
            <v>Sample Survey</v>
          </cell>
        </row>
        <row r="3021">
          <cell r="A3021" t="str">
            <v>New Zealand-L3-M-Y25T34</v>
          </cell>
          <cell r="B3021" t="str">
            <v>NZL</v>
          </cell>
          <cell r="C3021" t="str">
            <v>New Zealand</v>
          </cell>
          <cell r="D3021" t="str">
            <v>2015</v>
          </cell>
          <cell r="E3021" t="str">
            <v>FTFY_EARNERS</v>
          </cell>
          <cell r="F3021" t="str">
            <v>L3</v>
          </cell>
          <cell r="G3021" t="str">
            <v>M</v>
          </cell>
          <cell r="H3021" t="str">
            <v>Y25T34</v>
          </cell>
          <cell r="I3021" t="str">
            <v>NZD</v>
          </cell>
          <cell r="J3021">
            <v>54484.1171875</v>
          </cell>
          <cell r="K3021" t="str">
            <v>Sample Survey</v>
          </cell>
        </row>
        <row r="3022">
          <cell r="A3022" t="str">
            <v>New Zealand-L3-M-Y25T64</v>
          </cell>
          <cell r="B3022" t="str">
            <v>NZL</v>
          </cell>
          <cell r="C3022" t="str">
            <v>New Zealand</v>
          </cell>
          <cell r="D3022" t="str">
            <v>2015</v>
          </cell>
          <cell r="E3022" t="str">
            <v>FTFY_EARNERS</v>
          </cell>
          <cell r="F3022" t="str">
            <v>L3</v>
          </cell>
          <cell r="G3022" t="str">
            <v>M</v>
          </cell>
          <cell r="H3022" t="str">
            <v>Y25T64</v>
          </cell>
          <cell r="I3022" t="str">
            <v>NZD</v>
          </cell>
          <cell r="J3022">
            <v>64645.77734375</v>
          </cell>
          <cell r="K3022" t="str">
            <v>Sample Survey</v>
          </cell>
        </row>
        <row r="3023">
          <cell r="A3023" t="str">
            <v>New Zealand-L3-M-Y35T44</v>
          </cell>
          <cell r="B3023" t="str">
            <v>NZL</v>
          </cell>
          <cell r="C3023" t="str">
            <v>New Zealand</v>
          </cell>
          <cell r="D3023" t="str">
            <v>2015</v>
          </cell>
          <cell r="E3023" t="str">
            <v>FTFY_EARNERS</v>
          </cell>
          <cell r="F3023" t="str">
            <v>L3</v>
          </cell>
          <cell r="G3023" t="str">
            <v>M</v>
          </cell>
          <cell r="H3023" t="str">
            <v>Y35T44</v>
          </cell>
          <cell r="I3023" t="str">
            <v>NZD</v>
          </cell>
          <cell r="J3023">
            <v>68460.28125</v>
          </cell>
          <cell r="K3023" t="str">
            <v>Sample Survey</v>
          </cell>
        </row>
        <row r="3024">
          <cell r="A3024" t="str">
            <v>New Zealand-L3-M-Y45T54</v>
          </cell>
          <cell r="B3024" t="str">
            <v>NZL</v>
          </cell>
          <cell r="C3024" t="str">
            <v>New Zealand</v>
          </cell>
          <cell r="D3024" t="str">
            <v>2015</v>
          </cell>
          <cell r="E3024" t="str">
            <v>FTFY_EARNERS</v>
          </cell>
          <cell r="F3024" t="str">
            <v>L3</v>
          </cell>
          <cell r="G3024" t="str">
            <v>M</v>
          </cell>
          <cell r="H3024" t="str">
            <v>Y45T54</v>
          </cell>
          <cell r="I3024" t="str">
            <v>NZD</v>
          </cell>
          <cell r="J3024">
            <v>69424.4375</v>
          </cell>
          <cell r="K3024" t="str">
            <v>Sample Survey</v>
          </cell>
        </row>
        <row r="3025">
          <cell r="A3025" t="str">
            <v>New Zealand-L3-M-Y55T64</v>
          </cell>
          <cell r="B3025" t="str">
            <v>NZL</v>
          </cell>
          <cell r="C3025" t="str">
            <v>New Zealand</v>
          </cell>
          <cell r="D3025" t="str">
            <v>2015</v>
          </cell>
          <cell r="E3025" t="str">
            <v>FTFY_EARNERS</v>
          </cell>
          <cell r="F3025" t="str">
            <v>L3</v>
          </cell>
          <cell r="G3025" t="str">
            <v>M</v>
          </cell>
          <cell r="H3025" t="str">
            <v>Y55T64</v>
          </cell>
          <cell r="I3025" t="str">
            <v>NZD</v>
          </cell>
          <cell r="J3025">
            <v>70986.8515625</v>
          </cell>
          <cell r="K3025" t="str">
            <v>Sample Survey</v>
          </cell>
        </row>
        <row r="3026">
          <cell r="A3026" t="str">
            <v>New Zealand-L3-T-Y25T34</v>
          </cell>
          <cell r="B3026" t="str">
            <v>NZL</v>
          </cell>
          <cell r="C3026" t="str">
            <v>New Zealand</v>
          </cell>
          <cell r="D3026" t="str">
            <v>2015</v>
          </cell>
          <cell r="E3026" t="str">
            <v>FTFY_EARNERS</v>
          </cell>
          <cell r="F3026" t="str">
            <v>L3</v>
          </cell>
          <cell r="G3026" t="str">
            <v>T</v>
          </cell>
          <cell r="H3026" t="str">
            <v>Y25T34</v>
          </cell>
          <cell r="I3026" t="str">
            <v>NZD</v>
          </cell>
          <cell r="J3026">
            <v>51962.48046875</v>
          </cell>
          <cell r="K3026" t="str">
            <v>Sample Survey</v>
          </cell>
        </row>
        <row r="3027">
          <cell r="A3027" t="str">
            <v>New Zealand-L3-T-Y25T64</v>
          </cell>
          <cell r="B3027" t="str">
            <v>NZL</v>
          </cell>
          <cell r="C3027" t="str">
            <v>New Zealand</v>
          </cell>
          <cell r="D3027" t="str">
            <v>2015</v>
          </cell>
          <cell r="E3027" t="str">
            <v>FTFY_EARNERS</v>
          </cell>
          <cell r="F3027" t="str">
            <v>L3</v>
          </cell>
          <cell r="G3027" t="str">
            <v>T</v>
          </cell>
          <cell r="H3027" t="str">
            <v>Y25T64</v>
          </cell>
          <cell r="I3027" t="str">
            <v>NZD</v>
          </cell>
          <cell r="J3027">
            <v>58643.37109375</v>
          </cell>
          <cell r="K3027" t="str">
            <v>Sample Survey</v>
          </cell>
        </row>
        <row r="3028">
          <cell r="A3028" t="str">
            <v>New Zealand-L3-T-Y35T44</v>
          </cell>
          <cell r="B3028" t="str">
            <v>NZL</v>
          </cell>
          <cell r="C3028" t="str">
            <v>New Zealand</v>
          </cell>
          <cell r="D3028" t="str">
            <v>2015</v>
          </cell>
          <cell r="E3028" t="str">
            <v>FTFY_EARNERS</v>
          </cell>
          <cell r="F3028" t="str">
            <v>L3</v>
          </cell>
          <cell r="G3028" t="str">
            <v>T</v>
          </cell>
          <cell r="H3028" t="str">
            <v>Y35T44</v>
          </cell>
          <cell r="I3028" t="str">
            <v>NZD</v>
          </cell>
          <cell r="J3028">
            <v>61217.90625</v>
          </cell>
          <cell r="K3028" t="str">
            <v>Sample Survey</v>
          </cell>
        </row>
        <row r="3029">
          <cell r="A3029" t="str">
            <v>New Zealand-L3-T-Y45T54</v>
          </cell>
          <cell r="B3029" t="str">
            <v>NZL</v>
          </cell>
          <cell r="C3029" t="str">
            <v>New Zealand</v>
          </cell>
          <cell r="D3029" t="str">
            <v>2015</v>
          </cell>
          <cell r="E3029" t="str">
            <v>FTFY_EARNERS</v>
          </cell>
          <cell r="F3029" t="str">
            <v>L3</v>
          </cell>
          <cell r="G3029" t="str">
            <v>T</v>
          </cell>
          <cell r="H3029" t="str">
            <v>Y45T54</v>
          </cell>
          <cell r="I3029" t="str">
            <v>NZD</v>
          </cell>
          <cell r="J3029">
            <v>62234.09375</v>
          </cell>
          <cell r="K3029" t="str">
            <v>Sample Survey</v>
          </cell>
        </row>
        <row r="3030">
          <cell r="A3030" t="str">
            <v>New Zealand-L3-T-Y55T64</v>
          </cell>
          <cell r="B3030" t="str">
            <v>NZL</v>
          </cell>
          <cell r="C3030" t="str">
            <v>New Zealand</v>
          </cell>
          <cell r="D3030" t="str">
            <v>2015</v>
          </cell>
          <cell r="E3030" t="str">
            <v>FTFY_EARNERS</v>
          </cell>
          <cell r="F3030" t="str">
            <v>L3</v>
          </cell>
          <cell r="G3030" t="str">
            <v>T</v>
          </cell>
          <cell r="H3030" t="str">
            <v>Y55T64</v>
          </cell>
          <cell r="I3030" t="str">
            <v>NZD</v>
          </cell>
          <cell r="J3030">
            <v>59905.9609375</v>
          </cell>
          <cell r="K3030" t="str">
            <v>Sample Survey</v>
          </cell>
        </row>
        <row r="3031">
          <cell r="A3031" t="str">
            <v>New Zealand-L3T5-F-Y25T34</v>
          </cell>
          <cell r="B3031" t="str">
            <v>NZL</v>
          </cell>
          <cell r="C3031" t="str">
            <v>New Zealand</v>
          </cell>
          <cell r="D3031" t="str">
            <v>2015</v>
          </cell>
          <cell r="E3031" t="str">
            <v>FTFY_EARNERS</v>
          </cell>
          <cell r="F3031" t="str">
            <v>L3T5</v>
          </cell>
          <cell r="G3031" t="str">
            <v>F</v>
          </cell>
          <cell r="H3031" t="str">
            <v>Y25T34</v>
          </cell>
          <cell r="I3031" t="str">
            <v>NZD</v>
          </cell>
          <cell r="J3031">
            <v>47407.99609375</v>
          </cell>
          <cell r="K3031" t="str">
            <v>Sample Survey</v>
          </cell>
        </row>
        <row r="3032">
          <cell r="A3032" t="str">
            <v>New Zealand-L3T5-F-Y25T64</v>
          </cell>
          <cell r="B3032" t="str">
            <v>NZL</v>
          </cell>
          <cell r="C3032" t="str">
            <v>New Zealand</v>
          </cell>
          <cell r="D3032" t="str">
            <v>2015</v>
          </cell>
          <cell r="E3032" t="str">
            <v>FTFY_EARNERS</v>
          </cell>
          <cell r="F3032" t="str">
            <v>L3T5</v>
          </cell>
          <cell r="G3032" t="str">
            <v>F</v>
          </cell>
          <cell r="H3032" t="str">
            <v>Y25T64</v>
          </cell>
          <cell r="I3032" t="str">
            <v>NZD</v>
          </cell>
          <cell r="J3032">
            <v>51690.95703125</v>
          </cell>
          <cell r="K3032" t="str">
            <v>Sample Survey</v>
          </cell>
        </row>
        <row r="3033">
          <cell r="A3033" t="str">
            <v>New Zealand-L3T5-F-Y35T44</v>
          </cell>
          <cell r="B3033" t="str">
            <v>NZL</v>
          </cell>
          <cell r="C3033" t="str">
            <v>New Zealand</v>
          </cell>
          <cell r="D3033" t="str">
            <v>2015</v>
          </cell>
          <cell r="E3033" t="str">
            <v>FTFY_EARNERS</v>
          </cell>
          <cell r="F3033" t="str">
            <v>L3T5</v>
          </cell>
          <cell r="G3033" t="str">
            <v>F</v>
          </cell>
          <cell r="H3033" t="str">
            <v>Y35T44</v>
          </cell>
          <cell r="I3033" t="str">
            <v>NZD</v>
          </cell>
          <cell r="J3033">
            <v>52943.90234375</v>
          </cell>
          <cell r="K3033" t="str">
            <v>Sample Survey</v>
          </cell>
        </row>
        <row r="3034">
          <cell r="A3034" t="str">
            <v>New Zealand-L3T5-F-Y45T54</v>
          </cell>
          <cell r="B3034" t="str">
            <v>NZL</v>
          </cell>
          <cell r="C3034" t="str">
            <v>New Zealand</v>
          </cell>
          <cell r="D3034" t="str">
            <v>2015</v>
          </cell>
          <cell r="E3034" t="str">
            <v>FTFY_EARNERS</v>
          </cell>
          <cell r="F3034" t="str">
            <v>L3T5</v>
          </cell>
          <cell r="G3034" t="str">
            <v>F</v>
          </cell>
          <cell r="H3034" t="str">
            <v>Y45T54</v>
          </cell>
          <cell r="I3034" t="str">
            <v>NZD</v>
          </cell>
          <cell r="J3034">
            <v>53884.50390625</v>
          </cell>
          <cell r="K3034" t="str">
            <v>Sample Survey</v>
          </cell>
        </row>
        <row r="3035">
          <cell r="A3035" t="str">
            <v>New Zealand-L3T5-F-Y55T64</v>
          </cell>
          <cell r="B3035" t="str">
            <v>NZL</v>
          </cell>
          <cell r="C3035" t="str">
            <v>New Zealand</v>
          </cell>
          <cell r="D3035" t="str">
            <v>2015</v>
          </cell>
          <cell r="E3035" t="str">
            <v>FTFY_EARNERS</v>
          </cell>
          <cell r="F3035" t="str">
            <v>L3T5</v>
          </cell>
          <cell r="G3035" t="str">
            <v>F</v>
          </cell>
          <cell r="H3035" t="str">
            <v>Y55T64</v>
          </cell>
          <cell r="I3035" t="str">
            <v>NZD</v>
          </cell>
          <cell r="J3035">
            <v>51353.9609375</v>
          </cell>
          <cell r="K3035" t="str">
            <v>Sample Survey</v>
          </cell>
        </row>
        <row r="3036">
          <cell r="A3036" t="str">
            <v>New Zealand-L3T5-M-Y25T34</v>
          </cell>
          <cell r="B3036" t="str">
            <v>NZL</v>
          </cell>
          <cell r="C3036" t="str">
            <v>New Zealand</v>
          </cell>
          <cell r="D3036" t="str">
            <v>2015</v>
          </cell>
          <cell r="E3036" t="str">
            <v>FTFY_EARNERS</v>
          </cell>
          <cell r="F3036" t="str">
            <v>L3T5</v>
          </cell>
          <cell r="G3036" t="str">
            <v>M</v>
          </cell>
          <cell r="H3036" t="str">
            <v>Y25T34</v>
          </cell>
          <cell r="I3036" t="str">
            <v>NZD</v>
          </cell>
          <cell r="J3036">
            <v>57596.96875</v>
          </cell>
          <cell r="K3036" t="str">
            <v>Sample Survey</v>
          </cell>
        </row>
        <row r="3037">
          <cell r="A3037" t="str">
            <v>New Zealand-L3T5-M-Y25T64</v>
          </cell>
          <cell r="B3037" t="str">
            <v>NZL</v>
          </cell>
          <cell r="C3037" t="str">
            <v>New Zealand</v>
          </cell>
          <cell r="D3037" t="str">
            <v>2015</v>
          </cell>
          <cell r="E3037" t="str">
            <v>FTFY_EARNERS</v>
          </cell>
          <cell r="F3037" t="str">
            <v>L3T5</v>
          </cell>
          <cell r="G3037" t="str">
            <v>M</v>
          </cell>
          <cell r="H3037" t="str">
            <v>Y25T64</v>
          </cell>
          <cell r="I3037" t="str">
            <v>NZD</v>
          </cell>
          <cell r="J3037">
            <v>68419.84375</v>
          </cell>
          <cell r="K3037" t="str">
            <v>Sample Survey</v>
          </cell>
        </row>
        <row r="3038">
          <cell r="A3038" t="str">
            <v>New Zealand-L3T5-M-Y35T44</v>
          </cell>
          <cell r="B3038" t="str">
            <v>NZL</v>
          </cell>
          <cell r="C3038" t="str">
            <v>New Zealand</v>
          </cell>
          <cell r="D3038" t="str">
            <v>2015</v>
          </cell>
          <cell r="E3038" t="str">
            <v>FTFY_EARNERS</v>
          </cell>
          <cell r="F3038" t="str">
            <v>L3T5</v>
          </cell>
          <cell r="G3038" t="str">
            <v>M</v>
          </cell>
          <cell r="H3038" t="str">
            <v>Y35T44</v>
          </cell>
          <cell r="I3038" t="str">
            <v>NZD</v>
          </cell>
          <cell r="J3038">
            <v>72292.578125</v>
          </cell>
          <cell r="K3038" t="str">
            <v>Sample Survey</v>
          </cell>
        </row>
        <row r="3039">
          <cell r="A3039" t="str">
            <v>New Zealand-L3T5-M-Y45T54</v>
          </cell>
          <cell r="B3039" t="str">
            <v>NZL</v>
          </cell>
          <cell r="C3039" t="str">
            <v>New Zealand</v>
          </cell>
          <cell r="D3039" t="str">
            <v>2015</v>
          </cell>
          <cell r="E3039" t="str">
            <v>FTFY_EARNERS</v>
          </cell>
          <cell r="F3039" t="str">
            <v>L3T5</v>
          </cell>
          <cell r="G3039" t="str">
            <v>M</v>
          </cell>
          <cell r="H3039" t="str">
            <v>Y45T54</v>
          </cell>
          <cell r="I3039" t="str">
            <v>NZD</v>
          </cell>
          <cell r="J3039">
            <v>73522.8203125</v>
          </cell>
          <cell r="K3039" t="str">
            <v>Sample Survey</v>
          </cell>
        </row>
        <row r="3040">
          <cell r="A3040" t="str">
            <v>New Zealand-L3T5-M-Y55T64</v>
          </cell>
          <cell r="B3040" t="str">
            <v>NZL</v>
          </cell>
          <cell r="C3040" t="str">
            <v>New Zealand</v>
          </cell>
          <cell r="D3040" t="str">
            <v>2015</v>
          </cell>
          <cell r="E3040" t="str">
            <v>FTFY_EARNERS</v>
          </cell>
          <cell r="F3040" t="str">
            <v>L3T5</v>
          </cell>
          <cell r="G3040" t="str">
            <v>M</v>
          </cell>
          <cell r="H3040" t="str">
            <v>Y55T64</v>
          </cell>
          <cell r="I3040" t="str">
            <v>NZD</v>
          </cell>
          <cell r="J3040">
            <v>70516.796875</v>
          </cell>
          <cell r="K3040" t="str">
            <v>Sample Survey</v>
          </cell>
        </row>
        <row r="3041">
          <cell r="A3041" t="str">
            <v>New Zealand-L3T5-T-Y25T34</v>
          </cell>
          <cell r="B3041" t="str">
            <v>NZL</v>
          </cell>
          <cell r="C3041" t="str">
            <v>New Zealand</v>
          </cell>
          <cell r="D3041" t="str">
            <v>2015</v>
          </cell>
          <cell r="E3041" t="str">
            <v>FTFY_EARNERS</v>
          </cell>
          <cell r="F3041" t="str">
            <v>L3T5</v>
          </cell>
          <cell r="G3041" t="str">
            <v>T</v>
          </cell>
          <cell r="H3041" t="str">
            <v>Y25T34</v>
          </cell>
          <cell r="I3041" t="str">
            <v>NZD</v>
          </cell>
          <cell r="J3041">
            <v>54486.20703125</v>
          </cell>
          <cell r="K3041" t="str">
            <v>Sample Survey</v>
          </cell>
        </row>
        <row r="3042">
          <cell r="A3042" t="str">
            <v>New Zealand-L3T5-T-Y25T64</v>
          </cell>
          <cell r="B3042" t="str">
            <v>NZL</v>
          </cell>
          <cell r="C3042" t="str">
            <v>New Zealand</v>
          </cell>
          <cell r="D3042" t="str">
            <v>2015</v>
          </cell>
          <cell r="E3042" t="str">
            <v>FTFY_EARNERS</v>
          </cell>
          <cell r="F3042" t="str">
            <v>L3T5</v>
          </cell>
          <cell r="G3042" t="str">
            <v>T</v>
          </cell>
          <cell r="H3042" t="str">
            <v>Y25T64</v>
          </cell>
          <cell r="I3042" t="str">
            <v>NZD</v>
          </cell>
          <cell r="J3042">
            <v>62666.16015625</v>
          </cell>
          <cell r="K3042" t="str">
            <v>Sample Survey</v>
          </cell>
        </row>
        <row r="3043">
          <cell r="A3043" t="str">
            <v>New Zealand-L3T5-T-Y35T44</v>
          </cell>
          <cell r="B3043" t="str">
            <v>NZL</v>
          </cell>
          <cell r="C3043" t="str">
            <v>New Zealand</v>
          </cell>
          <cell r="D3043" t="str">
            <v>2015</v>
          </cell>
          <cell r="E3043" t="str">
            <v>FTFY_EARNERS</v>
          </cell>
          <cell r="F3043" t="str">
            <v>L3T5</v>
          </cell>
          <cell r="G3043" t="str">
            <v>T</v>
          </cell>
          <cell r="H3043" t="str">
            <v>Y35T44</v>
          </cell>
          <cell r="I3043" t="str">
            <v>NZD</v>
          </cell>
          <cell r="J3043">
            <v>65478.0390625</v>
          </cell>
          <cell r="K3043" t="str">
            <v>Sample Survey</v>
          </cell>
        </row>
        <row r="3044">
          <cell r="A3044" t="str">
            <v>New Zealand-L3T5-T-Y45T54</v>
          </cell>
          <cell r="B3044" t="str">
            <v>NZL</v>
          </cell>
          <cell r="C3044" t="str">
            <v>New Zealand</v>
          </cell>
          <cell r="D3044" t="str">
            <v>2015</v>
          </cell>
          <cell r="E3044" t="str">
            <v>FTFY_EARNERS</v>
          </cell>
          <cell r="F3044" t="str">
            <v>L3T5</v>
          </cell>
          <cell r="G3044" t="str">
            <v>T</v>
          </cell>
          <cell r="H3044" t="str">
            <v>Y45T54</v>
          </cell>
          <cell r="I3044" t="str">
            <v>NZD</v>
          </cell>
          <cell r="J3044">
            <v>66332.1328125</v>
          </cell>
          <cell r="K3044" t="str">
            <v>Sample Survey</v>
          </cell>
        </row>
        <row r="3045">
          <cell r="A3045" t="str">
            <v>New Zealand-L3T5-T-Y55T64</v>
          </cell>
          <cell r="B3045" t="str">
            <v>NZL</v>
          </cell>
          <cell r="C3045" t="str">
            <v>New Zealand</v>
          </cell>
          <cell r="D3045" t="str">
            <v>2015</v>
          </cell>
          <cell r="E3045" t="str">
            <v>FTFY_EARNERS</v>
          </cell>
          <cell r="F3045" t="str">
            <v>L3T5</v>
          </cell>
          <cell r="G3045" t="str">
            <v>T</v>
          </cell>
          <cell r="H3045" t="str">
            <v>Y55T64</v>
          </cell>
          <cell r="I3045" t="str">
            <v>NZD</v>
          </cell>
          <cell r="J3045">
            <v>63838.296875</v>
          </cell>
          <cell r="K3045" t="str">
            <v>Sample Survey</v>
          </cell>
        </row>
        <row r="3046">
          <cell r="A3046" t="str">
            <v>New Zealand-L4-F-Y25T34</v>
          </cell>
          <cell r="B3046" t="str">
            <v>NZL</v>
          </cell>
          <cell r="C3046" t="str">
            <v>New Zealand</v>
          </cell>
          <cell r="D3046" t="str">
            <v>2015</v>
          </cell>
          <cell r="E3046" t="str">
            <v>FTFY_EARNERS</v>
          </cell>
          <cell r="F3046" t="str">
            <v>L4</v>
          </cell>
          <cell r="G3046" t="str">
            <v>F</v>
          </cell>
          <cell r="H3046" t="str">
            <v>Y25T34</v>
          </cell>
          <cell r="I3046" t="str">
            <v>NZD</v>
          </cell>
          <cell r="J3046">
            <v>47007.9921875</v>
          </cell>
          <cell r="K3046" t="str">
            <v>Sample Survey</v>
          </cell>
        </row>
        <row r="3047">
          <cell r="A3047" t="str">
            <v>New Zealand-L4-F-Y25T64</v>
          </cell>
          <cell r="B3047" t="str">
            <v>NZL</v>
          </cell>
          <cell r="C3047" t="str">
            <v>New Zealand</v>
          </cell>
          <cell r="D3047" t="str">
            <v>2015</v>
          </cell>
          <cell r="E3047" t="str">
            <v>FTFY_EARNERS</v>
          </cell>
          <cell r="F3047" t="str">
            <v>L4</v>
          </cell>
          <cell r="G3047" t="str">
            <v>F</v>
          </cell>
          <cell r="H3047" t="str">
            <v>Y25T64</v>
          </cell>
          <cell r="I3047" t="str">
            <v>NZD</v>
          </cell>
          <cell r="J3047">
            <v>51421.1640625</v>
          </cell>
          <cell r="K3047" t="str">
            <v>Sample Survey</v>
          </cell>
        </row>
        <row r="3048">
          <cell r="A3048" t="str">
            <v>New Zealand-L4-F-Y35T44</v>
          </cell>
          <cell r="B3048" t="str">
            <v>NZL</v>
          </cell>
          <cell r="C3048" t="str">
            <v>New Zealand</v>
          </cell>
          <cell r="D3048" t="str">
            <v>2015</v>
          </cell>
          <cell r="E3048" t="str">
            <v>FTFY_EARNERS</v>
          </cell>
          <cell r="F3048" t="str">
            <v>L4</v>
          </cell>
          <cell r="G3048" t="str">
            <v>F</v>
          </cell>
          <cell r="H3048" t="str">
            <v>Y35T44</v>
          </cell>
          <cell r="I3048" t="str">
            <v>NZD</v>
          </cell>
          <cell r="J3048">
            <v>52617.18359375</v>
          </cell>
          <cell r="K3048" t="str">
            <v>Sample Survey</v>
          </cell>
        </row>
        <row r="3049">
          <cell r="A3049" t="str">
            <v>New Zealand-L4-F-Y45T54</v>
          </cell>
          <cell r="B3049" t="str">
            <v>NZL</v>
          </cell>
          <cell r="C3049" t="str">
            <v>New Zealand</v>
          </cell>
          <cell r="D3049" t="str">
            <v>2015</v>
          </cell>
          <cell r="E3049" t="str">
            <v>FTFY_EARNERS</v>
          </cell>
          <cell r="F3049" t="str">
            <v>L4</v>
          </cell>
          <cell r="G3049" t="str">
            <v>F</v>
          </cell>
          <cell r="H3049" t="str">
            <v>Y45T54</v>
          </cell>
          <cell r="I3049" t="str">
            <v>NZD</v>
          </cell>
          <cell r="J3049">
            <v>52699.10546875</v>
          </cell>
          <cell r="K3049" t="str">
            <v>Sample Survey</v>
          </cell>
        </row>
        <row r="3050">
          <cell r="A3050" t="str">
            <v>New Zealand-L4-F-Y55T64</v>
          </cell>
          <cell r="B3050" t="str">
            <v>NZL</v>
          </cell>
          <cell r="C3050" t="str">
            <v>New Zealand</v>
          </cell>
          <cell r="D3050" t="str">
            <v>2015</v>
          </cell>
          <cell r="E3050" t="str">
            <v>FTFY_EARNERS</v>
          </cell>
          <cell r="F3050" t="str">
            <v>L4</v>
          </cell>
          <cell r="G3050" t="str">
            <v>F</v>
          </cell>
          <cell r="H3050" t="str">
            <v>Y55T64</v>
          </cell>
          <cell r="I3050" t="str">
            <v>NZD</v>
          </cell>
          <cell r="J3050">
            <v>52758.55078125</v>
          </cell>
          <cell r="K3050" t="str">
            <v>Sample Survey</v>
          </cell>
        </row>
        <row r="3051">
          <cell r="A3051" t="str">
            <v>New Zealand-L4-M-Y25T34</v>
          </cell>
          <cell r="B3051" t="str">
            <v>NZL</v>
          </cell>
          <cell r="C3051" t="str">
            <v>New Zealand</v>
          </cell>
          <cell r="D3051" t="str">
            <v>2015</v>
          </cell>
          <cell r="E3051" t="str">
            <v>FTFY_EARNERS</v>
          </cell>
          <cell r="F3051" t="str">
            <v>L4</v>
          </cell>
          <cell r="G3051" t="str">
            <v>M</v>
          </cell>
          <cell r="H3051" t="str">
            <v>Y25T34</v>
          </cell>
          <cell r="I3051" t="str">
            <v>NZD</v>
          </cell>
          <cell r="J3051">
            <v>58950.01171875</v>
          </cell>
          <cell r="K3051" t="str">
            <v>Sample Survey</v>
          </cell>
        </row>
        <row r="3052">
          <cell r="A3052" t="str">
            <v>New Zealand-L4-M-Y25T64</v>
          </cell>
          <cell r="B3052" t="str">
            <v>NZL</v>
          </cell>
          <cell r="C3052" t="str">
            <v>New Zealand</v>
          </cell>
          <cell r="D3052" t="str">
            <v>2015</v>
          </cell>
          <cell r="E3052" t="str">
            <v>FTFY_EARNERS</v>
          </cell>
          <cell r="F3052" t="str">
            <v>L4</v>
          </cell>
          <cell r="G3052" t="str">
            <v>M</v>
          </cell>
          <cell r="H3052" t="str">
            <v>Y25T64</v>
          </cell>
          <cell r="I3052" t="str">
            <v>NZD</v>
          </cell>
          <cell r="J3052">
            <v>69230.078125</v>
          </cell>
          <cell r="K3052" t="str">
            <v>Sample Survey</v>
          </cell>
        </row>
        <row r="3053">
          <cell r="A3053" t="str">
            <v>New Zealand-L4-M-Y35T44</v>
          </cell>
          <cell r="B3053" t="str">
            <v>NZL</v>
          </cell>
          <cell r="C3053" t="str">
            <v>New Zealand</v>
          </cell>
          <cell r="D3053" t="str">
            <v>2015</v>
          </cell>
          <cell r="E3053" t="str">
            <v>FTFY_EARNERS</v>
          </cell>
          <cell r="F3053" t="str">
            <v>L4</v>
          </cell>
          <cell r="G3053" t="str">
            <v>M</v>
          </cell>
          <cell r="H3053" t="str">
            <v>Y35T44</v>
          </cell>
          <cell r="I3053" t="str">
            <v>NZD</v>
          </cell>
          <cell r="J3053">
            <v>72153.578125</v>
          </cell>
          <cell r="K3053" t="str">
            <v>Sample Survey</v>
          </cell>
        </row>
        <row r="3054">
          <cell r="A3054" t="str">
            <v>New Zealand-L4-M-Y45T54</v>
          </cell>
          <cell r="B3054" t="str">
            <v>NZL</v>
          </cell>
          <cell r="C3054" t="str">
            <v>New Zealand</v>
          </cell>
          <cell r="D3054" t="str">
            <v>2015</v>
          </cell>
          <cell r="E3054" t="str">
            <v>FTFY_EARNERS</v>
          </cell>
          <cell r="F3054" t="str">
            <v>L4</v>
          </cell>
          <cell r="G3054" t="str">
            <v>M</v>
          </cell>
          <cell r="H3054" t="str">
            <v>Y45T54</v>
          </cell>
          <cell r="I3054" t="str">
            <v>NZD</v>
          </cell>
          <cell r="J3054">
            <v>74303.828125</v>
          </cell>
          <cell r="K3054" t="str">
            <v>Sample Survey</v>
          </cell>
        </row>
        <row r="3055">
          <cell r="A3055" t="str">
            <v>New Zealand-L4-M-Y55T64</v>
          </cell>
          <cell r="B3055" t="str">
            <v>NZL</v>
          </cell>
          <cell r="C3055" t="str">
            <v>New Zealand</v>
          </cell>
          <cell r="D3055" t="str">
            <v>2015</v>
          </cell>
          <cell r="E3055" t="str">
            <v>FTFY_EARNERS</v>
          </cell>
          <cell r="F3055" t="str">
            <v>L4</v>
          </cell>
          <cell r="G3055" t="str">
            <v>M</v>
          </cell>
          <cell r="H3055" t="str">
            <v>Y55T64</v>
          </cell>
          <cell r="I3055" t="str">
            <v>NZD</v>
          </cell>
          <cell r="J3055">
            <v>70820.6640625</v>
          </cell>
          <cell r="K3055" t="str">
            <v>Sample Survey</v>
          </cell>
        </row>
        <row r="3056">
          <cell r="A3056" t="str">
            <v>New Zealand-L4-T-Y25T34</v>
          </cell>
          <cell r="B3056" t="str">
            <v>NZL</v>
          </cell>
          <cell r="C3056" t="str">
            <v>New Zealand</v>
          </cell>
          <cell r="D3056" t="str">
            <v>2015</v>
          </cell>
          <cell r="E3056" t="str">
            <v>FTFY_EARNERS</v>
          </cell>
          <cell r="F3056" t="str">
            <v>L4</v>
          </cell>
          <cell r="G3056" t="str">
            <v>T</v>
          </cell>
          <cell r="H3056" t="str">
            <v>Y25T34</v>
          </cell>
          <cell r="I3056" t="str">
            <v>NZD</v>
          </cell>
          <cell r="J3056">
            <v>55823.80859375</v>
          </cell>
          <cell r="K3056" t="str">
            <v>Sample Survey</v>
          </cell>
        </row>
        <row r="3057">
          <cell r="A3057" t="str">
            <v>New Zealand-L4-T-Y25T64</v>
          </cell>
          <cell r="B3057" t="str">
            <v>NZL</v>
          </cell>
          <cell r="C3057" t="str">
            <v>New Zealand</v>
          </cell>
          <cell r="D3057" t="str">
            <v>2015</v>
          </cell>
          <cell r="E3057" t="str">
            <v>FTFY_EARNERS</v>
          </cell>
          <cell r="F3057" t="str">
            <v>L4</v>
          </cell>
          <cell r="G3057" t="str">
            <v>T</v>
          </cell>
          <cell r="H3057" t="str">
            <v>Y25T64</v>
          </cell>
          <cell r="I3057" t="str">
            <v>NZD</v>
          </cell>
          <cell r="J3057">
            <v>64214.1796875</v>
          </cell>
          <cell r="K3057" t="str">
            <v>Sample Survey</v>
          </cell>
        </row>
        <row r="3058">
          <cell r="A3058" t="str">
            <v>New Zealand-L4-T-Y35T44</v>
          </cell>
          <cell r="B3058" t="str">
            <v>NZL</v>
          </cell>
          <cell r="C3058" t="str">
            <v>New Zealand</v>
          </cell>
          <cell r="D3058" t="str">
            <v>2015</v>
          </cell>
          <cell r="E3058" t="str">
            <v>FTFY_EARNERS</v>
          </cell>
          <cell r="F3058" t="str">
            <v>L4</v>
          </cell>
          <cell r="G3058" t="str">
            <v>T</v>
          </cell>
          <cell r="H3058" t="str">
            <v>Y35T44</v>
          </cell>
          <cell r="I3058" t="str">
            <v>NZD</v>
          </cell>
          <cell r="J3058">
            <v>66345.6953125</v>
          </cell>
          <cell r="K3058" t="str">
            <v>Sample Survey</v>
          </cell>
        </row>
        <row r="3059">
          <cell r="A3059" t="str">
            <v>New Zealand-L4-T-Y45T54</v>
          </cell>
          <cell r="B3059" t="str">
            <v>NZL</v>
          </cell>
          <cell r="C3059" t="str">
            <v>New Zealand</v>
          </cell>
          <cell r="D3059" t="str">
            <v>2015</v>
          </cell>
          <cell r="E3059" t="str">
            <v>FTFY_EARNERS</v>
          </cell>
          <cell r="F3059" t="str">
            <v>L4</v>
          </cell>
          <cell r="G3059" t="str">
            <v>T</v>
          </cell>
          <cell r="H3059" t="str">
            <v>Y45T54</v>
          </cell>
          <cell r="I3059" t="str">
            <v>NZD</v>
          </cell>
          <cell r="J3059">
            <v>67944.9609375</v>
          </cell>
          <cell r="K3059" t="str">
            <v>Sample Survey</v>
          </cell>
        </row>
        <row r="3060">
          <cell r="A3060" t="str">
            <v>New Zealand-L4-T-Y55T64</v>
          </cell>
          <cell r="B3060" t="str">
            <v>NZL</v>
          </cell>
          <cell r="C3060" t="str">
            <v>New Zealand</v>
          </cell>
          <cell r="D3060" t="str">
            <v>2015</v>
          </cell>
          <cell r="E3060" t="str">
            <v>FTFY_EARNERS</v>
          </cell>
          <cell r="F3060" t="str">
            <v>L4</v>
          </cell>
          <cell r="G3060" t="str">
            <v>T</v>
          </cell>
          <cell r="H3060" t="str">
            <v>Y55T64</v>
          </cell>
          <cell r="I3060" t="str">
            <v>NZD</v>
          </cell>
          <cell r="J3060">
            <v>65976.390625</v>
          </cell>
          <cell r="K3060" t="str">
            <v>Sample Survey</v>
          </cell>
        </row>
        <row r="3061">
          <cell r="A3061" t="str">
            <v>New Zealand-L5-F-Y25T34</v>
          </cell>
          <cell r="B3061" t="str">
            <v>NZL</v>
          </cell>
          <cell r="C3061" t="str">
            <v>New Zealand</v>
          </cell>
          <cell r="D3061" t="str">
            <v>2015</v>
          </cell>
          <cell r="E3061" t="str">
            <v>FTFY_EARNERS</v>
          </cell>
          <cell r="F3061" t="str">
            <v>L5</v>
          </cell>
          <cell r="G3061" t="str">
            <v>F</v>
          </cell>
          <cell r="H3061" t="str">
            <v>Y25T34</v>
          </cell>
          <cell r="I3061" t="str">
            <v>NZD</v>
          </cell>
          <cell r="J3061">
            <v>48518.4296875</v>
          </cell>
          <cell r="K3061" t="str">
            <v>Sample Survey</v>
          </cell>
        </row>
        <row r="3062">
          <cell r="A3062" t="str">
            <v>New Zealand-L5-F-Y25T64</v>
          </cell>
          <cell r="B3062" t="str">
            <v>NZL</v>
          </cell>
          <cell r="C3062" t="str">
            <v>New Zealand</v>
          </cell>
          <cell r="D3062" t="str">
            <v>2015</v>
          </cell>
          <cell r="E3062" t="str">
            <v>FTFY_EARNERS</v>
          </cell>
          <cell r="F3062" t="str">
            <v>L5</v>
          </cell>
          <cell r="G3062" t="str">
            <v>F</v>
          </cell>
          <cell r="H3062" t="str">
            <v>Y25T64</v>
          </cell>
          <cell r="I3062" t="str">
            <v>NZD</v>
          </cell>
          <cell r="J3062">
            <v>55165.25390625</v>
          </cell>
          <cell r="K3062" t="str">
            <v>Sample Survey</v>
          </cell>
        </row>
        <row r="3063">
          <cell r="A3063" t="str">
            <v>New Zealand-L5-F-Y35T44</v>
          </cell>
          <cell r="B3063" t="str">
            <v>NZL</v>
          </cell>
          <cell r="C3063" t="str">
            <v>New Zealand</v>
          </cell>
          <cell r="D3063" t="str">
            <v>2015</v>
          </cell>
          <cell r="E3063" t="str">
            <v>FTFY_EARNERS</v>
          </cell>
          <cell r="F3063" t="str">
            <v>L5</v>
          </cell>
          <cell r="G3063" t="str">
            <v>F</v>
          </cell>
          <cell r="H3063" t="str">
            <v>Y35T44</v>
          </cell>
          <cell r="I3063" t="str">
            <v>NZD</v>
          </cell>
          <cell r="J3063">
            <v>55783.4296875</v>
          </cell>
          <cell r="K3063" t="str">
            <v>Sample Survey</v>
          </cell>
        </row>
        <row r="3064">
          <cell r="A3064" t="str">
            <v>New Zealand-L5-F-Y45T54</v>
          </cell>
          <cell r="B3064" t="str">
            <v>NZL</v>
          </cell>
          <cell r="C3064" t="str">
            <v>New Zealand</v>
          </cell>
          <cell r="D3064" t="str">
            <v>2015</v>
          </cell>
          <cell r="E3064" t="str">
            <v>FTFY_EARNERS</v>
          </cell>
          <cell r="F3064" t="str">
            <v>L5</v>
          </cell>
          <cell r="G3064" t="str">
            <v>F</v>
          </cell>
          <cell r="H3064" t="str">
            <v>Y45T54</v>
          </cell>
          <cell r="I3064" t="str">
            <v>NZD</v>
          </cell>
          <cell r="J3064">
            <v>56980.21484375</v>
          </cell>
          <cell r="K3064" t="str">
            <v>Sample Survey</v>
          </cell>
        </row>
        <row r="3065">
          <cell r="A3065" t="str">
            <v>New Zealand-L5-F-Y55T64</v>
          </cell>
          <cell r="B3065" t="str">
            <v>NZL</v>
          </cell>
          <cell r="C3065" t="str">
            <v>New Zealand</v>
          </cell>
          <cell r="D3065" t="str">
            <v>2015</v>
          </cell>
          <cell r="E3065" t="str">
            <v>FTFY_EARNERS</v>
          </cell>
          <cell r="F3065" t="str">
            <v>L5</v>
          </cell>
          <cell r="G3065" t="str">
            <v>F</v>
          </cell>
          <cell r="H3065" t="str">
            <v>Y55T64</v>
          </cell>
          <cell r="I3065" t="str">
            <v>NZD</v>
          </cell>
          <cell r="J3065">
            <v>55741.140625</v>
          </cell>
          <cell r="K3065" t="str">
            <v>Sample Survey</v>
          </cell>
        </row>
        <row r="3066">
          <cell r="A3066" t="str">
            <v>New Zealand-L5-M-Y25T34</v>
          </cell>
          <cell r="B3066" t="str">
            <v>NZL</v>
          </cell>
          <cell r="C3066" t="str">
            <v>New Zealand</v>
          </cell>
          <cell r="D3066" t="str">
            <v>2015</v>
          </cell>
          <cell r="E3066" t="str">
            <v>FTFY_EARNERS</v>
          </cell>
          <cell r="F3066" t="str">
            <v>L5</v>
          </cell>
          <cell r="G3066" t="str">
            <v>M</v>
          </cell>
          <cell r="H3066" t="str">
            <v>Y25T34</v>
          </cell>
          <cell r="I3066" t="str">
            <v>NZD</v>
          </cell>
          <cell r="J3066">
            <v>60378.95703125</v>
          </cell>
          <cell r="K3066" t="str">
            <v>Sample Survey</v>
          </cell>
        </row>
        <row r="3067">
          <cell r="A3067" t="str">
            <v>New Zealand-L5-M-Y25T64</v>
          </cell>
          <cell r="B3067" t="str">
            <v>NZL</v>
          </cell>
          <cell r="C3067" t="str">
            <v>New Zealand</v>
          </cell>
          <cell r="D3067" t="str">
            <v>2015</v>
          </cell>
          <cell r="E3067" t="str">
            <v>FTFY_EARNERS</v>
          </cell>
          <cell r="F3067" t="str">
            <v>L5</v>
          </cell>
          <cell r="G3067" t="str">
            <v>M</v>
          </cell>
          <cell r="H3067" t="str">
            <v>Y25T64</v>
          </cell>
          <cell r="I3067" t="str">
            <v>NZD</v>
          </cell>
          <cell r="J3067">
            <v>74086.1796875</v>
          </cell>
          <cell r="K3067" t="str">
            <v>Sample Survey</v>
          </cell>
        </row>
        <row r="3068">
          <cell r="A3068" t="str">
            <v>New Zealand-L5-M-Y35T44</v>
          </cell>
          <cell r="B3068" t="str">
            <v>NZL</v>
          </cell>
          <cell r="C3068" t="str">
            <v>New Zealand</v>
          </cell>
          <cell r="D3068" t="str">
            <v>2015</v>
          </cell>
          <cell r="E3068" t="str">
            <v>FTFY_EARNERS</v>
          </cell>
          <cell r="F3068" t="str">
            <v>L5</v>
          </cell>
          <cell r="G3068" t="str">
            <v>M</v>
          </cell>
          <cell r="H3068" t="str">
            <v>Y35T44</v>
          </cell>
          <cell r="I3068" t="str">
            <v>NZD</v>
          </cell>
          <cell r="J3068">
            <v>83814.8359375</v>
          </cell>
          <cell r="K3068" t="str">
            <v>Sample Survey</v>
          </cell>
        </row>
        <row r="3069">
          <cell r="A3069" t="str">
            <v>New Zealand-L5-M-Y45T54</v>
          </cell>
          <cell r="B3069" t="str">
            <v>NZL</v>
          </cell>
          <cell r="C3069" t="str">
            <v>New Zealand</v>
          </cell>
          <cell r="D3069" t="str">
            <v>2015</v>
          </cell>
          <cell r="E3069" t="str">
            <v>FTFY_EARNERS</v>
          </cell>
          <cell r="F3069" t="str">
            <v>L5</v>
          </cell>
          <cell r="G3069" t="str">
            <v>M</v>
          </cell>
          <cell r="H3069" t="str">
            <v>Y45T54</v>
          </cell>
          <cell r="I3069" t="str">
            <v>NZD</v>
          </cell>
          <cell r="J3069">
            <v>79253.71875</v>
          </cell>
          <cell r="K3069" t="str">
            <v>Sample Survey</v>
          </cell>
        </row>
        <row r="3070">
          <cell r="A3070" t="str">
            <v>New Zealand-L5-M-Y55T64</v>
          </cell>
          <cell r="B3070" t="str">
            <v>NZL</v>
          </cell>
          <cell r="C3070" t="str">
            <v>New Zealand</v>
          </cell>
          <cell r="D3070" t="str">
            <v>2015</v>
          </cell>
          <cell r="E3070" t="str">
            <v>FTFY_EARNERS</v>
          </cell>
          <cell r="F3070" t="str">
            <v>L5</v>
          </cell>
          <cell r="G3070" t="str">
            <v>M</v>
          </cell>
          <cell r="H3070" t="str">
            <v>Y55T64</v>
          </cell>
          <cell r="I3070" t="str">
            <v>NZD</v>
          </cell>
          <cell r="J3070">
            <v>66757.3046875</v>
          </cell>
          <cell r="K3070" t="str">
            <v>Sample Survey</v>
          </cell>
        </row>
        <row r="3071">
          <cell r="A3071" t="str">
            <v>New Zealand-L5-T-Y25T34</v>
          </cell>
          <cell r="B3071" t="str">
            <v>NZL</v>
          </cell>
          <cell r="C3071" t="str">
            <v>New Zealand</v>
          </cell>
          <cell r="D3071" t="str">
            <v>2015</v>
          </cell>
          <cell r="E3071" t="str">
            <v>FTFY_EARNERS</v>
          </cell>
          <cell r="F3071" t="str">
            <v>L5</v>
          </cell>
          <cell r="G3071" t="str">
            <v>T</v>
          </cell>
          <cell r="H3071" t="str">
            <v>Y25T34</v>
          </cell>
          <cell r="I3071" t="str">
            <v>NZD</v>
          </cell>
          <cell r="J3071">
            <v>56442.96875</v>
          </cell>
          <cell r="K3071" t="str">
            <v>Sample Survey</v>
          </cell>
        </row>
        <row r="3072">
          <cell r="A3072" t="str">
            <v>New Zealand-L5-T-Y25T64</v>
          </cell>
          <cell r="B3072" t="str">
            <v>NZL</v>
          </cell>
          <cell r="C3072" t="str">
            <v>New Zealand</v>
          </cell>
          <cell r="D3072" t="str">
            <v>2015</v>
          </cell>
          <cell r="E3072" t="str">
            <v>FTFY_EARNERS</v>
          </cell>
          <cell r="F3072" t="str">
            <v>L5</v>
          </cell>
          <cell r="G3072" t="str">
            <v>T</v>
          </cell>
          <cell r="H3072" t="str">
            <v>Y25T64</v>
          </cell>
          <cell r="I3072" t="str">
            <v>NZD</v>
          </cell>
          <cell r="J3072">
            <v>66170.9921875</v>
          </cell>
          <cell r="K3072" t="str">
            <v>Sample Survey</v>
          </cell>
        </row>
        <row r="3073">
          <cell r="A3073" t="str">
            <v>New Zealand-L5-T-Y35T44</v>
          </cell>
          <cell r="B3073" t="str">
            <v>NZL</v>
          </cell>
          <cell r="C3073" t="str">
            <v>New Zealand</v>
          </cell>
          <cell r="D3073" t="str">
            <v>2015</v>
          </cell>
          <cell r="E3073" t="str">
            <v>FTFY_EARNERS</v>
          </cell>
          <cell r="F3073" t="str">
            <v>L5</v>
          </cell>
          <cell r="G3073" t="str">
            <v>T</v>
          </cell>
          <cell r="H3073" t="str">
            <v>Y35T44</v>
          </cell>
          <cell r="I3073" t="str">
            <v>NZD</v>
          </cell>
          <cell r="J3073">
            <v>74231.53125</v>
          </cell>
          <cell r="K3073" t="str">
            <v>Sample Survey</v>
          </cell>
        </row>
        <row r="3074">
          <cell r="A3074" t="str">
            <v>New Zealand-L5-T-Y45T54</v>
          </cell>
          <cell r="B3074" t="str">
            <v>NZL</v>
          </cell>
          <cell r="C3074" t="str">
            <v>New Zealand</v>
          </cell>
          <cell r="D3074" t="str">
            <v>2015</v>
          </cell>
          <cell r="E3074" t="str">
            <v>FTFY_EARNERS</v>
          </cell>
          <cell r="F3074" t="str">
            <v>L5</v>
          </cell>
          <cell r="G3074" t="str">
            <v>T</v>
          </cell>
          <cell r="H3074" t="str">
            <v>Y45T54</v>
          </cell>
          <cell r="I3074" t="str">
            <v>NZD</v>
          </cell>
          <cell r="J3074">
            <v>69114.296875</v>
          </cell>
          <cell r="K3074" t="str">
            <v>Sample Survey</v>
          </cell>
        </row>
        <row r="3075">
          <cell r="A3075" t="str">
            <v>New Zealand-L5-T-Y55T64</v>
          </cell>
          <cell r="B3075" t="str">
            <v>NZL</v>
          </cell>
          <cell r="C3075" t="str">
            <v>New Zealand</v>
          </cell>
          <cell r="D3075" t="str">
            <v>2015</v>
          </cell>
          <cell r="E3075" t="str">
            <v>FTFY_EARNERS</v>
          </cell>
          <cell r="F3075" t="str">
            <v>L5</v>
          </cell>
          <cell r="G3075" t="str">
            <v>T</v>
          </cell>
          <cell r="H3075" t="str">
            <v>Y55T64</v>
          </cell>
          <cell r="I3075" t="str">
            <v>NZD</v>
          </cell>
          <cell r="J3075">
            <v>61134.9765625</v>
          </cell>
          <cell r="K3075" t="str">
            <v>Sample Survey</v>
          </cell>
        </row>
        <row r="3076">
          <cell r="A3076" t="str">
            <v>New Zealand-L5T8-F-Y25T34</v>
          </cell>
          <cell r="B3076" t="str">
            <v>NZL</v>
          </cell>
          <cell r="C3076" t="str">
            <v>New Zealand</v>
          </cell>
          <cell r="D3076" t="str">
            <v>2015</v>
          </cell>
          <cell r="E3076" t="str">
            <v>FTFY_EARNERS</v>
          </cell>
          <cell r="F3076" t="str">
            <v>L5T8</v>
          </cell>
          <cell r="G3076" t="str">
            <v>F</v>
          </cell>
          <cell r="H3076" t="str">
            <v>Y25T34</v>
          </cell>
          <cell r="I3076" t="str">
            <v>NZD</v>
          </cell>
          <cell r="J3076">
            <v>57389.0625</v>
          </cell>
          <cell r="K3076" t="str">
            <v>Sample Survey</v>
          </cell>
        </row>
        <row r="3077">
          <cell r="A3077" t="str">
            <v>New Zealand-L5T8-F-Y25T64</v>
          </cell>
          <cell r="B3077" t="str">
            <v>NZL</v>
          </cell>
          <cell r="C3077" t="str">
            <v>New Zealand</v>
          </cell>
          <cell r="D3077" t="str">
            <v>2015</v>
          </cell>
          <cell r="E3077" t="str">
            <v>FTFY_EARNERS</v>
          </cell>
          <cell r="F3077" t="str">
            <v>L5T8</v>
          </cell>
          <cell r="G3077" t="str">
            <v>F</v>
          </cell>
          <cell r="H3077" t="str">
            <v>Y25T64</v>
          </cell>
          <cell r="I3077" t="str">
            <v>NZD</v>
          </cell>
          <cell r="J3077">
            <v>67388.734375</v>
          </cell>
          <cell r="K3077" t="str">
            <v>Sample Survey</v>
          </cell>
        </row>
        <row r="3078">
          <cell r="A3078" t="str">
            <v>New Zealand-L5T8-F-Y35T44</v>
          </cell>
          <cell r="B3078" t="str">
            <v>NZL</v>
          </cell>
          <cell r="C3078" t="str">
            <v>New Zealand</v>
          </cell>
          <cell r="D3078" t="str">
            <v>2015</v>
          </cell>
          <cell r="E3078" t="str">
            <v>FTFY_EARNERS</v>
          </cell>
          <cell r="F3078" t="str">
            <v>L5T8</v>
          </cell>
          <cell r="G3078" t="str">
            <v>F</v>
          </cell>
          <cell r="H3078" t="str">
            <v>Y35T44</v>
          </cell>
          <cell r="I3078" t="str">
            <v>NZD</v>
          </cell>
          <cell r="J3078">
            <v>74348.6953125</v>
          </cell>
          <cell r="K3078" t="str">
            <v>Sample Survey</v>
          </cell>
        </row>
        <row r="3079">
          <cell r="A3079" t="str">
            <v>New Zealand-L5T8-F-Y45T54</v>
          </cell>
          <cell r="B3079" t="str">
            <v>NZL</v>
          </cell>
          <cell r="C3079" t="str">
            <v>New Zealand</v>
          </cell>
          <cell r="D3079" t="str">
            <v>2015</v>
          </cell>
          <cell r="E3079" t="str">
            <v>FTFY_EARNERS</v>
          </cell>
          <cell r="F3079" t="str">
            <v>L5T8</v>
          </cell>
          <cell r="G3079" t="str">
            <v>F</v>
          </cell>
          <cell r="H3079" t="str">
            <v>Y45T54</v>
          </cell>
          <cell r="I3079" t="str">
            <v>NZD</v>
          </cell>
          <cell r="J3079">
            <v>72011.2109375</v>
          </cell>
          <cell r="K3079" t="str">
            <v>Sample Survey</v>
          </cell>
        </row>
        <row r="3080">
          <cell r="A3080" t="str">
            <v>New Zealand-L5T8-F-Y55T64</v>
          </cell>
          <cell r="B3080" t="str">
            <v>NZL</v>
          </cell>
          <cell r="C3080" t="str">
            <v>New Zealand</v>
          </cell>
          <cell r="D3080" t="str">
            <v>2015</v>
          </cell>
          <cell r="E3080" t="str">
            <v>FTFY_EARNERS</v>
          </cell>
          <cell r="F3080" t="str">
            <v>L5T8</v>
          </cell>
          <cell r="G3080" t="str">
            <v>F</v>
          </cell>
          <cell r="H3080" t="str">
            <v>Y55T64</v>
          </cell>
          <cell r="I3080" t="str">
            <v>NZD</v>
          </cell>
          <cell r="J3080">
            <v>68049.515625</v>
          </cell>
          <cell r="K3080" t="str">
            <v>Sample Survey</v>
          </cell>
        </row>
        <row r="3081">
          <cell r="A3081" t="str">
            <v>New Zealand-L5T8-M-Y25T34</v>
          </cell>
          <cell r="B3081" t="str">
            <v>NZL</v>
          </cell>
          <cell r="C3081" t="str">
            <v>New Zealand</v>
          </cell>
          <cell r="D3081" t="str">
            <v>2015</v>
          </cell>
          <cell r="E3081" t="str">
            <v>FTFY_EARNERS</v>
          </cell>
          <cell r="F3081" t="str">
            <v>L5T8</v>
          </cell>
          <cell r="G3081" t="str">
            <v>M</v>
          </cell>
          <cell r="H3081" t="str">
            <v>Y25T34</v>
          </cell>
          <cell r="I3081" t="str">
            <v>NZD</v>
          </cell>
          <cell r="J3081">
            <v>69510.5234375</v>
          </cell>
          <cell r="K3081" t="str">
            <v>Sample Survey</v>
          </cell>
        </row>
        <row r="3082">
          <cell r="A3082" t="str">
            <v>New Zealand-L5T8-M-Y25T64</v>
          </cell>
          <cell r="B3082" t="str">
            <v>NZL</v>
          </cell>
          <cell r="C3082" t="str">
            <v>New Zealand</v>
          </cell>
          <cell r="D3082" t="str">
            <v>2015</v>
          </cell>
          <cell r="E3082" t="str">
            <v>FTFY_EARNERS</v>
          </cell>
          <cell r="F3082" t="str">
            <v>L5T8</v>
          </cell>
          <cell r="G3082" t="str">
            <v>M</v>
          </cell>
          <cell r="H3082" t="str">
            <v>Y25T64</v>
          </cell>
          <cell r="I3082" t="str">
            <v>NZD</v>
          </cell>
          <cell r="J3082">
            <v>90771.375</v>
          </cell>
          <cell r="K3082" t="str">
            <v>Sample Survey</v>
          </cell>
        </row>
        <row r="3083">
          <cell r="A3083" t="str">
            <v>New Zealand-L5T8-M-Y35T44</v>
          </cell>
          <cell r="B3083" t="str">
            <v>NZL</v>
          </cell>
          <cell r="C3083" t="str">
            <v>New Zealand</v>
          </cell>
          <cell r="D3083" t="str">
            <v>2015</v>
          </cell>
          <cell r="E3083" t="str">
            <v>FTFY_EARNERS</v>
          </cell>
          <cell r="F3083" t="str">
            <v>L5T8</v>
          </cell>
          <cell r="G3083" t="str">
            <v>M</v>
          </cell>
          <cell r="H3083" t="str">
            <v>Y35T44</v>
          </cell>
          <cell r="I3083" t="str">
            <v>NZD</v>
          </cell>
          <cell r="J3083">
            <v>96499.5234375</v>
          </cell>
          <cell r="K3083" t="str">
            <v>Sample Survey</v>
          </cell>
        </row>
        <row r="3084">
          <cell r="A3084" t="str">
            <v>New Zealand-L5T8-M-Y45T54</v>
          </cell>
          <cell r="B3084" t="str">
            <v>NZL</v>
          </cell>
          <cell r="C3084" t="str">
            <v>New Zealand</v>
          </cell>
          <cell r="D3084" t="str">
            <v>2015</v>
          </cell>
          <cell r="E3084" t="str">
            <v>FTFY_EARNERS</v>
          </cell>
          <cell r="F3084" t="str">
            <v>L5T8</v>
          </cell>
          <cell r="G3084" t="str">
            <v>M</v>
          </cell>
          <cell r="H3084" t="str">
            <v>Y45T54</v>
          </cell>
          <cell r="I3084" t="str">
            <v>NZD</v>
          </cell>
          <cell r="J3084">
            <v>101213.6015625</v>
          </cell>
          <cell r="K3084" t="str">
            <v>Sample Survey</v>
          </cell>
        </row>
        <row r="3085">
          <cell r="A3085" t="str">
            <v>New Zealand-L5T8-M-Y55T64</v>
          </cell>
          <cell r="B3085" t="str">
            <v>NZL</v>
          </cell>
          <cell r="C3085" t="str">
            <v>New Zealand</v>
          </cell>
          <cell r="D3085" t="str">
            <v>2015</v>
          </cell>
          <cell r="E3085" t="str">
            <v>FTFY_EARNERS</v>
          </cell>
          <cell r="F3085" t="str">
            <v>L5T8</v>
          </cell>
          <cell r="G3085" t="str">
            <v>M</v>
          </cell>
          <cell r="H3085" t="str">
            <v>Y55T64</v>
          </cell>
          <cell r="I3085" t="str">
            <v>NZD</v>
          </cell>
          <cell r="J3085">
            <v>101550.03125</v>
          </cell>
          <cell r="K3085" t="str">
            <v>Sample Survey</v>
          </cell>
        </row>
        <row r="3086">
          <cell r="A3086" t="str">
            <v>New Zealand-L5T8-T-Y25T34</v>
          </cell>
          <cell r="B3086" t="str">
            <v>NZL</v>
          </cell>
          <cell r="C3086" t="str">
            <v>New Zealand</v>
          </cell>
          <cell r="D3086" t="str">
            <v>2015</v>
          </cell>
          <cell r="E3086" t="str">
            <v>FTFY_EARNERS</v>
          </cell>
          <cell r="F3086" t="str">
            <v>L5T8</v>
          </cell>
          <cell r="G3086" t="str">
            <v>T</v>
          </cell>
          <cell r="H3086" t="str">
            <v>Y25T34</v>
          </cell>
          <cell r="I3086" t="str">
            <v>NZD</v>
          </cell>
          <cell r="J3086">
            <v>63538.265625</v>
          </cell>
          <cell r="K3086" t="str">
            <v>Sample Survey</v>
          </cell>
        </row>
        <row r="3087">
          <cell r="A3087" t="str">
            <v>New Zealand-L5T8-T-Y25T64</v>
          </cell>
          <cell r="B3087" t="str">
            <v>NZL</v>
          </cell>
          <cell r="C3087" t="str">
            <v>New Zealand</v>
          </cell>
          <cell r="D3087" t="str">
            <v>2015</v>
          </cell>
          <cell r="E3087" t="str">
            <v>FTFY_EARNERS</v>
          </cell>
          <cell r="F3087" t="str">
            <v>L5T8</v>
          </cell>
          <cell r="G3087" t="str">
            <v>T</v>
          </cell>
          <cell r="H3087" t="str">
            <v>Y25T64</v>
          </cell>
          <cell r="I3087" t="str">
            <v>NZD</v>
          </cell>
          <cell r="J3087">
            <v>79754.0703125</v>
          </cell>
          <cell r="K3087" t="str">
            <v>Sample Survey</v>
          </cell>
        </row>
        <row r="3088">
          <cell r="A3088" t="str">
            <v>New Zealand-L5T8-T-Y35T44</v>
          </cell>
          <cell r="B3088" t="str">
            <v>NZL</v>
          </cell>
          <cell r="C3088" t="str">
            <v>New Zealand</v>
          </cell>
          <cell r="D3088" t="str">
            <v>2015</v>
          </cell>
          <cell r="E3088" t="str">
            <v>FTFY_EARNERS</v>
          </cell>
          <cell r="F3088" t="str">
            <v>L5T8</v>
          </cell>
          <cell r="G3088" t="str">
            <v>T</v>
          </cell>
          <cell r="H3088" t="str">
            <v>Y35T44</v>
          </cell>
          <cell r="I3088" t="str">
            <v>NZD</v>
          </cell>
          <cell r="J3088">
            <v>86814.75</v>
          </cell>
          <cell r="K3088" t="str">
            <v>Sample Survey</v>
          </cell>
        </row>
        <row r="3089">
          <cell r="A3089" t="str">
            <v>New Zealand-L5T8-T-Y45T54</v>
          </cell>
          <cell r="B3089" t="str">
            <v>NZL</v>
          </cell>
          <cell r="C3089" t="str">
            <v>New Zealand</v>
          </cell>
          <cell r="D3089" t="str">
            <v>2015</v>
          </cell>
          <cell r="E3089" t="str">
            <v>FTFY_EARNERS</v>
          </cell>
          <cell r="F3089" t="str">
            <v>L5T8</v>
          </cell>
          <cell r="G3089" t="str">
            <v>T</v>
          </cell>
          <cell r="H3089" t="str">
            <v>Y45T54</v>
          </cell>
          <cell r="I3089" t="str">
            <v>NZD</v>
          </cell>
          <cell r="J3089">
            <v>87065.546875</v>
          </cell>
          <cell r="K3089" t="str">
            <v>Sample Survey</v>
          </cell>
        </row>
        <row r="3090">
          <cell r="A3090" t="str">
            <v>New Zealand-L5T8-T-Y55T64</v>
          </cell>
          <cell r="B3090" t="str">
            <v>NZL</v>
          </cell>
          <cell r="C3090" t="str">
            <v>New Zealand</v>
          </cell>
          <cell r="D3090" t="str">
            <v>2015</v>
          </cell>
          <cell r="E3090" t="str">
            <v>FTFY_EARNERS</v>
          </cell>
          <cell r="F3090" t="str">
            <v>L5T8</v>
          </cell>
          <cell r="G3090" t="str">
            <v>T</v>
          </cell>
          <cell r="H3090" t="str">
            <v>Y55T64</v>
          </cell>
          <cell r="I3090" t="str">
            <v>NZD</v>
          </cell>
          <cell r="J3090">
            <v>85854.359375</v>
          </cell>
          <cell r="K3090" t="str">
            <v>Sample Survey</v>
          </cell>
        </row>
        <row r="3091">
          <cell r="A3091" t="str">
            <v>New Zealand-L6-F-Y25T34</v>
          </cell>
          <cell r="B3091" t="str">
            <v>NZL</v>
          </cell>
          <cell r="C3091" t="str">
            <v>New Zealand</v>
          </cell>
          <cell r="D3091" t="str">
            <v>2015</v>
          </cell>
          <cell r="E3091" t="str">
            <v>FTFY_EARNERS</v>
          </cell>
          <cell r="F3091" t="str">
            <v>L6</v>
          </cell>
          <cell r="G3091" t="str">
            <v>F</v>
          </cell>
          <cell r="H3091" t="str">
            <v>Y25T34</v>
          </cell>
          <cell r="I3091" t="str">
            <v>NZD</v>
          </cell>
          <cell r="J3091">
            <v>57361.39453125</v>
          </cell>
          <cell r="K3091" t="str">
            <v>Sample Survey</v>
          </cell>
        </row>
        <row r="3092">
          <cell r="A3092" t="str">
            <v>New Zealand-L6-F-Y25T64</v>
          </cell>
          <cell r="B3092" t="str">
            <v>NZL</v>
          </cell>
          <cell r="C3092" t="str">
            <v>New Zealand</v>
          </cell>
          <cell r="D3092" t="str">
            <v>2015</v>
          </cell>
          <cell r="E3092" t="str">
            <v>FTFY_EARNERS</v>
          </cell>
          <cell r="F3092" t="str">
            <v>L6</v>
          </cell>
          <cell r="G3092" t="str">
            <v>F</v>
          </cell>
          <cell r="H3092" t="str">
            <v>Y25T64</v>
          </cell>
          <cell r="I3092" t="str">
            <v>NZD</v>
          </cell>
          <cell r="J3092">
            <v>66327</v>
          </cell>
          <cell r="K3092" t="str">
            <v>Sample Survey</v>
          </cell>
        </row>
        <row r="3093">
          <cell r="A3093" t="str">
            <v>New Zealand-L6-F-Y35T44</v>
          </cell>
          <cell r="B3093" t="str">
            <v>NZL</v>
          </cell>
          <cell r="C3093" t="str">
            <v>New Zealand</v>
          </cell>
          <cell r="D3093" t="str">
            <v>2015</v>
          </cell>
          <cell r="E3093" t="str">
            <v>FTFY_EARNERS</v>
          </cell>
          <cell r="F3093" t="str">
            <v>L6</v>
          </cell>
          <cell r="G3093" t="str">
            <v>F</v>
          </cell>
          <cell r="H3093" t="str">
            <v>Y35T44</v>
          </cell>
          <cell r="I3093" t="str">
            <v>NZD</v>
          </cell>
          <cell r="J3093">
            <v>73434.140625</v>
          </cell>
          <cell r="K3093" t="str">
            <v>Sample Survey</v>
          </cell>
        </row>
        <row r="3094">
          <cell r="A3094" t="str">
            <v>New Zealand-L6-F-Y45T54</v>
          </cell>
          <cell r="B3094" t="str">
            <v>NZL</v>
          </cell>
          <cell r="C3094" t="str">
            <v>New Zealand</v>
          </cell>
          <cell r="D3094" t="str">
            <v>2015</v>
          </cell>
          <cell r="E3094" t="str">
            <v>FTFY_EARNERS</v>
          </cell>
          <cell r="F3094" t="str">
            <v>L6</v>
          </cell>
          <cell r="G3094" t="str">
            <v>F</v>
          </cell>
          <cell r="H3094" t="str">
            <v>Y45T54</v>
          </cell>
          <cell r="I3094" t="str">
            <v>NZD</v>
          </cell>
          <cell r="J3094">
            <v>69801.6328125</v>
          </cell>
          <cell r="K3094" t="str">
            <v>Sample Survey</v>
          </cell>
        </row>
        <row r="3095">
          <cell r="A3095" t="str">
            <v>New Zealand-L6-F-Y55T64</v>
          </cell>
          <cell r="B3095" t="str">
            <v>NZL</v>
          </cell>
          <cell r="C3095" t="str">
            <v>New Zealand</v>
          </cell>
          <cell r="D3095" t="str">
            <v>2015</v>
          </cell>
          <cell r="E3095" t="str">
            <v>FTFY_EARNERS</v>
          </cell>
          <cell r="F3095" t="str">
            <v>L6</v>
          </cell>
          <cell r="G3095" t="str">
            <v>F</v>
          </cell>
          <cell r="H3095" t="str">
            <v>Y55T64</v>
          </cell>
          <cell r="I3095" t="str">
            <v>NZD</v>
          </cell>
          <cell r="J3095">
            <v>68812.265625</v>
          </cell>
          <cell r="K3095" t="str">
            <v>Sample Survey</v>
          </cell>
        </row>
        <row r="3096">
          <cell r="A3096" t="str">
            <v>New Zealand-L6-M-Y25T34</v>
          </cell>
          <cell r="B3096" t="str">
            <v>NZL</v>
          </cell>
          <cell r="C3096" t="str">
            <v>New Zealand</v>
          </cell>
          <cell r="D3096" t="str">
            <v>2015</v>
          </cell>
          <cell r="E3096" t="str">
            <v>FTFY_EARNERS</v>
          </cell>
          <cell r="F3096" t="str">
            <v>L6</v>
          </cell>
          <cell r="G3096" t="str">
            <v>M</v>
          </cell>
          <cell r="H3096" t="str">
            <v>Y25T34</v>
          </cell>
          <cell r="I3096" t="str">
            <v>NZD</v>
          </cell>
          <cell r="J3096">
            <v>69045.9765625</v>
          </cell>
          <cell r="K3096" t="str">
            <v>Sample Survey</v>
          </cell>
        </row>
        <row r="3097">
          <cell r="A3097" t="str">
            <v>New Zealand-L6-M-Y25T64</v>
          </cell>
          <cell r="B3097" t="str">
            <v>NZL</v>
          </cell>
          <cell r="C3097" t="str">
            <v>New Zealand</v>
          </cell>
          <cell r="D3097" t="str">
            <v>2015</v>
          </cell>
          <cell r="E3097" t="str">
            <v>FTFY_EARNERS</v>
          </cell>
          <cell r="F3097" t="str">
            <v>L6</v>
          </cell>
          <cell r="G3097" t="str">
            <v>M</v>
          </cell>
          <cell r="H3097" t="str">
            <v>Y25T64</v>
          </cell>
          <cell r="I3097" t="str">
            <v>NZD</v>
          </cell>
          <cell r="J3097">
            <v>88952.078125</v>
          </cell>
          <cell r="K3097" t="str">
            <v>Sample Survey</v>
          </cell>
        </row>
        <row r="3098">
          <cell r="A3098" t="str">
            <v>New Zealand-L6-M-Y35T44</v>
          </cell>
          <cell r="B3098" t="str">
            <v>NZL</v>
          </cell>
          <cell r="C3098" t="str">
            <v>New Zealand</v>
          </cell>
          <cell r="D3098" t="str">
            <v>2015</v>
          </cell>
          <cell r="E3098" t="str">
            <v>FTFY_EARNERS</v>
          </cell>
          <cell r="F3098" t="str">
            <v>L6</v>
          </cell>
          <cell r="G3098" t="str">
            <v>M</v>
          </cell>
          <cell r="H3098" t="str">
            <v>Y35T44</v>
          </cell>
          <cell r="I3098" t="str">
            <v>NZD</v>
          </cell>
          <cell r="J3098">
            <v>94018.3515625</v>
          </cell>
          <cell r="K3098" t="str">
            <v>Sample Survey</v>
          </cell>
        </row>
        <row r="3099">
          <cell r="A3099" t="str">
            <v>New Zealand-L6-M-Y45T54</v>
          </cell>
          <cell r="B3099" t="str">
            <v>NZL</v>
          </cell>
          <cell r="C3099" t="str">
            <v>New Zealand</v>
          </cell>
          <cell r="D3099" t="str">
            <v>2015</v>
          </cell>
          <cell r="E3099" t="str">
            <v>FTFY_EARNERS</v>
          </cell>
          <cell r="F3099" t="str">
            <v>L6</v>
          </cell>
          <cell r="G3099" t="str">
            <v>M</v>
          </cell>
          <cell r="H3099" t="str">
            <v>Y45T54</v>
          </cell>
          <cell r="I3099" t="str">
            <v>NZD</v>
          </cell>
          <cell r="J3099">
            <v>100751.671875</v>
          </cell>
          <cell r="K3099" t="str">
            <v>Sample Survey</v>
          </cell>
        </row>
        <row r="3100">
          <cell r="A3100" t="str">
            <v>New Zealand-L6-M-Y55T64</v>
          </cell>
          <cell r="B3100" t="str">
            <v>NZL</v>
          </cell>
          <cell r="C3100" t="str">
            <v>New Zealand</v>
          </cell>
          <cell r="D3100" t="str">
            <v>2015</v>
          </cell>
          <cell r="E3100" t="str">
            <v>FTFY_EARNERS</v>
          </cell>
          <cell r="F3100" t="str">
            <v>L6</v>
          </cell>
          <cell r="G3100" t="str">
            <v>M</v>
          </cell>
          <cell r="H3100" t="str">
            <v>Y55T64</v>
          </cell>
          <cell r="I3100" t="str">
            <v>NZD</v>
          </cell>
          <cell r="J3100">
            <v>103578.2109375</v>
          </cell>
          <cell r="K3100" t="str">
            <v>Sample Survey</v>
          </cell>
        </row>
        <row r="3101">
          <cell r="A3101" t="str">
            <v>New Zealand-L6-T-Y25T34</v>
          </cell>
          <cell r="B3101" t="str">
            <v>NZL</v>
          </cell>
          <cell r="C3101" t="str">
            <v>New Zealand</v>
          </cell>
          <cell r="D3101" t="str">
            <v>2015</v>
          </cell>
          <cell r="E3101" t="str">
            <v>FTFY_EARNERS</v>
          </cell>
          <cell r="F3101" t="str">
            <v>L6</v>
          </cell>
          <cell r="G3101" t="str">
            <v>T</v>
          </cell>
          <cell r="H3101" t="str">
            <v>Y25T34</v>
          </cell>
          <cell r="I3101" t="str">
            <v>NZD</v>
          </cell>
          <cell r="J3101">
            <v>63150.6875</v>
          </cell>
          <cell r="K3101" t="str">
            <v>Sample Survey</v>
          </cell>
        </row>
        <row r="3102">
          <cell r="A3102" t="str">
            <v>New Zealand-L6-T-Y25T64</v>
          </cell>
          <cell r="B3102" t="str">
            <v>NZL</v>
          </cell>
          <cell r="C3102" t="str">
            <v>New Zealand</v>
          </cell>
          <cell r="D3102" t="str">
            <v>2015</v>
          </cell>
          <cell r="E3102" t="str">
            <v>FTFY_EARNERS</v>
          </cell>
          <cell r="F3102" t="str">
            <v>L6</v>
          </cell>
          <cell r="G3102" t="str">
            <v>T</v>
          </cell>
          <cell r="H3102" t="str">
            <v>Y25T64</v>
          </cell>
          <cell r="I3102" t="str">
            <v>NZD</v>
          </cell>
          <cell r="J3102">
            <v>77915.8671875</v>
          </cell>
          <cell r="K3102" t="str">
            <v>Sample Survey</v>
          </cell>
        </row>
        <row r="3103">
          <cell r="A3103" t="str">
            <v>New Zealand-L6-T-Y35T44</v>
          </cell>
          <cell r="B3103" t="str">
            <v>NZL</v>
          </cell>
          <cell r="C3103" t="str">
            <v>New Zealand</v>
          </cell>
          <cell r="D3103" t="str">
            <v>2015</v>
          </cell>
          <cell r="E3103" t="str">
            <v>FTFY_EARNERS</v>
          </cell>
          <cell r="F3103" t="str">
            <v>L6</v>
          </cell>
          <cell r="G3103" t="str">
            <v>T</v>
          </cell>
          <cell r="H3103" t="str">
            <v>Y35T44</v>
          </cell>
          <cell r="I3103" t="str">
            <v>NZD</v>
          </cell>
          <cell r="J3103">
            <v>84662.6171875</v>
          </cell>
          <cell r="K3103" t="str">
            <v>Sample Survey</v>
          </cell>
        </row>
        <row r="3104">
          <cell r="A3104" t="str">
            <v>New Zealand-L6-T-Y45T54</v>
          </cell>
          <cell r="B3104" t="str">
            <v>NZL</v>
          </cell>
          <cell r="C3104" t="str">
            <v>New Zealand</v>
          </cell>
          <cell r="D3104" t="str">
            <v>2015</v>
          </cell>
          <cell r="E3104" t="str">
            <v>FTFY_EARNERS</v>
          </cell>
          <cell r="F3104" t="str">
            <v>L6</v>
          </cell>
          <cell r="G3104" t="str">
            <v>T</v>
          </cell>
          <cell r="H3104" t="str">
            <v>Y45T54</v>
          </cell>
          <cell r="I3104" t="str">
            <v>NZD</v>
          </cell>
          <cell r="J3104">
            <v>85454.3125</v>
          </cell>
          <cell r="K3104" t="str">
            <v>Sample Survey</v>
          </cell>
        </row>
        <row r="3105">
          <cell r="A3105" t="str">
            <v>New Zealand-L6-T-Y55T64</v>
          </cell>
          <cell r="B3105" t="str">
            <v>NZL</v>
          </cell>
          <cell r="C3105" t="str">
            <v>New Zealand</v>
          </cell>
          <cell r="D3105" t="str">
            <v>2015</v>
          </cell>
          <cell r="E3105" t="str">
            <v>FTFY_EARNERS</v>
          </cell>
          <cell r="F3105" t="str">
            <v>L6</v>
          </cell>
          <cell r="G3105" t="str">
            <v>T</v>
          </cell>
          <cell r="H3105" t="str">
            <v>Y55T64</v>
          </cell>
          <cell r="I3105" t="str">
            <v>NZD</v>
          </cell>
          <cell r="J3105">
            <v>86098.921875</v>
          </cell>
          <cell r="K3105" t="str">
            <v>Sample Survey</v>
          </cell>
        </row>
        <row r="3106">
          <cell r="A3106" t="str">
            <v>New Zealand-L6T8-F-Y25T34</v>
          </cell>
          <cell r="B3106" t="str">
            <v>NZL</v>
          </cell>
          <cell r="C3106" t="str">
            <v>New Zealand</v>
          </cell>
          <cell r="D3106" t="str">
            <v>2015</v>
          </cell>
          <cell r="E3106" t="str">
            <v>FTFY_EARNERS</v>
          </cell>
          <cell r="F3106" t="str">
            <v>L6T8</v>
          </cell>
          <cell r="G3106" t="str">
            <v>F</v>
          </cell>
          <cell r="H3106" t="str">
            <v>Y25T34</v>
          </cell>
          <cell r="I3106" t="str">
            <v>NZD</v>
          </cell>
          <cell r="J3106">
            <v>57823.24609375</v>
          </cell>
          <cell r="K3106" t="str">
            <v>Sample Survey</v>
          </cell>
        </row>
        <row r="3107">
          <cell r="A3107" t="str">
            <v>New Zealand-L6T8-F-Y25T64</v>
          </cell>
          <cell r="B3107" t="str">
            <v>NZL</v>
          </cell>
          <cell r="C3107" t="str">
            <v>New Zealand</v>
          </cell>
          <cell r="D3107" t="str">
            <v>2015</v>
          </cell>
          <cell r="E3107" t="str">
            <v>FTFY_EARNERS</v>
          </cell>
          <cell r="F3107" t="str">
            <v>L6T8</v>
          </cell>
          <cell r="G3107" t="str">
            <v>F</v>
          </cell>
          <cell r="H3107" t="str">
            <v>Y25T64</v>
          </cell>
          <cell r="I3107" t="str">
            <v>NZD</v>
          </cell>
          <cell r="J3107">
            <v>68781.53125</v>
          </cell>
          <cell r="K3107" t="str">
            <v>Sample Survey</v>
          </cell>
        </row>
        <row r="3108">
          <cell r="A3108" t="str">
            <v>New Zealand-L6T8-F-Y35T44</v>
          </cell>
          <cell r="B3108" t="str">
            <v>NZL</v>
          </cell>
          <cell r="C3108" t="str">
            <v>New Zealand</v>
          </cell>
          <cell r="D3108" t="str">
            <v>2015</v>
          </cell>
          <cell r="E3108" t="str">
            <v>FTFY_EARNERS</v>
          </cell>
          <cell r="F3108" t="str">
            <v>L6T8</v>
          </cell>
          <cell r="G3108" t="str">
            <v>F</v>
          </cell>
          <cell r="H3108" t="str">
            <v>Y35T44</v>
          </cell>
          <cell r="I3108" t="str">
            <v>NZD</v>
          </cell>
          <cell r="J3108">
            <v>75964.6328125</v>
          </cell>
          <cell r="K3108" t="str">
            <v>Sample Survey</v>
          </cell>
        </row>
        <row r="3109">
          <cell r="A3109" t="str">
            <v>New Zealand-L6T8-F-Y45T54</v>
          </cell>
          <cell r="B3109" t="str">
            <v>NZL</v>
          </cell>
          <cell r="C3109" t="str">
            <v>New Zealand</v>
          </cell>
          <cell r="D3109" t="str">
            <v>2015</v>
          </cell>
          <cell r="E3109" t="str">
            <v>FTFY_EARNERS</v>
          </cell>
          <cell r="F3109" t="str">
            <v>L6T8</v>
          </cell>
          <cell r="G3109" t="str">
            <v>F</v>
          </cell>
          <cell r="H3109" t="str">
            <v>Y45T54</v>
          </cell>
          <cell r="I3109" t="str">
            <v>NZD</v>
          </cell>
          <cell r="J3109">
            <v>74439.078125</v>
          </cell>
          <cell r="K3109" t="str">
            <v>Sample Survey</v>
          </cell>
        </row>
        <row r="3110">
          <cell r="A3110" t="str">
            <v>New Zealand-L6T8-F-Y55T64</v>
          </cell>
          <cell r="B3110" t="str">
            <v>NZL</v>
          </cell>
          <cell r="C3110" t="str">
            <v>New Zealand</v>
          </cell>
          <cell r="D3110" t="str">
            <v>2015</v>
          </cell>
          <cell r="E3110" t="str">
            <v>FTFY_EARNERS</v>
          </cell>
          <cell r="F3110" t="str">
            <v>L6T8</v>
          </cell>
          <cell r="G3110" t="str">
            <v>F</v>
          </cell>
          <cell r="H3110" t="str">
            <v>Y55T64</v>
          </cell>
          <cell r="I3110" t="str">
            <v>NZD</v>
          </cell>
          <cell r="J3110">
            <v>70825.7734375</v>
          </cell>
          <cell r="K3110" t="str">
            <v>Sample Survey</v>
          </cell>
        </row>
        <row r="3111">
          <cell r="A3111" t="str">
            <v>New Zealand-L6T8-M-Y25T34</v>
          </cell>
          <cell r="B3111" t="str">
            <v>NZL</v>
          </cell>
          <cell r="C3111" t="str">
            <v>New Zealand</v>
          </cell>
          <cell r="D3111" t="str">
            <v>2015</v>
          </cell>
          <cell r="E3111" t="str">
            <v>FTFY_EARNERS</v>
          </cell>
          <cell r="F3111" t="str">
            <v>L6T8</v>
          </cell>
          <cell r="G3111" t="str">
            <v>M</v>
          </cell>
          <cell r="H3111" t="str">
            <v>Y25T34</v>
          </cell>
          <cell r="I3111" t="str">
            <v>NZD</v>
          </cell>
          <cell r="J3111">
            <v>70427.3828125</v>
          </cell>
          <cell r="K3111" t="str">
            <v>Sample Survey</v>
          </cell>
        </row>
        <row r="3112">
          <cell r="A3112" t="str">
            <v>New Zealand-L6T8-M-Y25T64</v>
          </cell>
          <cell r="B3112" t="str">
            <v>NZL</v>
          </cell>
          <cell r="C3112" t="str">
            <v>New Zealand</v>
          </cell>
          <cell r="D3112" t="str">
            <v>2015</v>
          </cell>
          <cell r="E3112" t="str">
            <v>FTFY_EARNERS</v>
          </cell>
          <cell r="F3112" t="str">
            <v>L6T8</v>
          </cell>
          <cell r="G3112" t="str">
            <v>M</v>
          </cell>
          <cell r="H3112" t="str">
            <v>Y25T64</v>
          </cell>
          <cell r="I3112" t="str">
            <v>NZD</v>
          </cell>
          <cell r="J3112">
            <v>93192.6171875</v>
          </cell>
          <cell r="K3112" t="str">
            <v>Sample Survey</v>
          </cell>
        </row>
        <row r="3113">
          <cell r="A3113" t="str">
            <v>New Zealand-L6T8-M-Y35T44</v>
          </cell>
          <cell r="B3113" t="str">
            <v>NZL</v>
          </cell>
          <cell r="C3113" t="str">
            <v>New Zealand</v>
          </cell>
          <cell r="D3113" t="str">
            <v>2015</v>
          </cell>
          <cell r="E3113" t="str">
            <v>FTFY_EARNERS</v>
          </cell>
          <cell r="F3113" t="str">
            <v>L6T8</v>
          </cell>
          <cell r="G3113" t="str">
            <v>M</v>
          </cell>
          <cell r="H3113" t="str">
            <v>Y35T44</v>
          </cell>
          <cell r="I3113" t="str">
            <v>NZD</v>
          </cell>
          <cell r="J3113">
            <v>98225.15625</v>
          </cell>
          <cell r="K3113" t="str">
            <v>Sample Survey</v>
          </cell>
        </row>
        <row r="3114">
          <cell r="A3114" t="str">
            <v>New Zealand-L6T8-M-Y45T54</v>
          </cell>
          <cell r="B3114" t="str">
            <v>NZL</v>
          </cell>
          <cell r="C3114" t="str">
            <v>New Zealand</v>
          </cell>
          <cell r="D3114" t="str">
            <v>2015</v>
          </cell>
          <cell r="E3114" t="str">
            <v>FTFY_EARNERS</v>
          </cell>
          <cell r="F3114" t="str">
            <v>L6T8</v>
          </cell>
          <cell r="G3114" t="str">
            <v>M</v>
          </cell>
          <cell r="H3114" t="str">
            <v>Y45T54</v>
          </cell>
          <cell r="I3114" t="str">
            <v>NZD</v>
          </cell>
          <cell r="J3114">
            <v>105284.8828125</v>
          </cell>
          <cell r="K3114" t="str">
            <v>Sample Survey</v>
          </cell>
        </row>
        <row r="3115">
          <cell r="A3115" t="str">
            <v>New Zealand-L6T8-M-Y55T64</v>
          </cell>
          <cell r="B3115" t="str">
            <v>NZL</v>
          </cell>
          <cell r="C3115" t="str">
            <v>New Zealand</v>
          </cell>
          <cell r="D3115" t="str">
            <v>2015</v>
          </cell>
          <cell r="E3115" t="str">
            <v>FTFY_EARNERS</v>
          </cell>
          <cell r="F3115" t="str">
            <v>L6T8</v>
          </cell>
          <cell r="G3115" t="str">
            <v>M</v>
          </cell>
          <cell r="H3115" t="str">
            <v>Y55T64</v>
          </cell>
          <cell r="I3115" t="str">
            <v>NZD</v>
          </cell>
          <cell r="J3115">
            <v>107963.8203125</v>
          </cell>
          <cell r="K3115" t="str">
            <v>Sample Survey</v>
          </cell>
        </row>
        <row r="3116">
          <cell r="A3116" t="str">
            <v>New Zealand-L6T8-T-Y25T34</v>
          </cell>
          <cell r="B3116" t="str">
            <v>NZL</v>
          </cell>
          <cell r="C3116" t="str">
            <v>New Zealand</v>
          </cell>
          <cell r="D3116" t="str">
            <v>2015</v>
          </cell>
          <cell r="E3116" t="str">
            <v>FTFY_EARNERS</v>
          </cell>
          <cell r="F3116" t="str">
            <v>L6T8</v>
          </cell>
          <cell r="G3116" t="str">
            <v>T</v>
          </cell>
          <cell r="H3116" t="str">
            <v>Y25T34</v>
          </cell>
          <cell r="I3116" t="str">
            <v>NZD</v>
          </cell>
          <cell r="J3116">
            <v>64066.40234375</v>
          </cell>
          <cell r="K3116" t="str">
            <v>Sample Survey</v>
          </cell>
        </row>
        <row r="3117">
          <cell r="A3117" t="str">
            <v>New Zealand-L6T8-T-Y25T64</v>
          </cell>
          <cell r="B3117" t="str">
            <v>NZL</v>
          </cell>
          <cell r="C3117" t="str">
            <v>New Zealand</v>
          </cell>
          <cell r="D3117" t="str">
            <v>2015</v>
          </cell>
          <cell r="E3117" t="str">
            <v>FTFY_EARNERS</v>
          </cell>
          <cell r="F3117" t="str">
            <v>L6T8</v>
          </cell>
          <cell r="G3117" t="str">
            <v>T</v>
          </cell>
          <cell r="H3117" t="str">
            <v>Y25T64</v>
          </cell>
          <cell r="I3117" t="str">
            <v>NZD</v>
          </cell>
          <cell r="J3117">
            <v>81522.7578125</v>
          </cell>
          <cell r="K3117" t="str">
            <v>Sample Survey</v>
          </cell>
        </row>
        <row r="3118">
          <cell r="A3118" t="str">
            <v>New Zealand-L6T8-T-Y35T44</v>
          </cell>
          <cell r="B3118" t="str">
            <v>NZL</v>
          </cell>
          <cell r="C3118" t="str">
            <v>New Zealand</v>
          </cell>
          <cell r="D3118" t="str">
            <v>2015</v>
          </cell>
          <cell r="E3118" t="str">
            <v>FTFY_EARNERS</v>
          </cell>
          <cell r="F3118" t="str">
            <v>L6T8</v>
          </cell>
          <cell r="G3118" t="str">
            <v>T</v>
          </cell>
          <cell r="H3118" t="str">
            <v>Y35T44</v>
          </cell>
          <cell r="I3118" t="str">
            <v>NZD</v>
          </cell>
          <cell r="J3118">
            <v>88250.296875</v>
          </cell>
          <cell r="K3118" t="str">
            <v>Sample Survey</v>
          </cell>
        </row>
        <row r="3119">
          <cell r="A3119" t="str">
            <v>New Zealand-L6T8-T-Y45T54</v>
          </cell>
          <cell r="B3119" t="str">
            <v>NZL</v>
          </cell>
          <cell r="C3119" t="str">
            <v>New Zealand</v>
          </cell>
          <cell r="D3119" t="str">
            <v>2015</v>
          </cell>
          <cell r="E3119" t="str">
            <v>FTFY_EARNERS</v>
          </cell>
          <cell r="F3119" t="str">
            <v>L6T8</v>
          </cell>
          <cell r="G3119" t="str">
            <v>T</v>
          </cell>
          <cell r="H3119" t="str">
            <v>Y45T54</v>
          </cell>
          <cell r="I3119" t="str">
            <v>NZD</v>
          </cell>
          <cell r="J3119">
            <v>90183.84375</v>
          </cell>
          <cell r="K3119" t="str">
            <v>Sample Survey</v>
          </cell>
        </row>
        <row r="3120">
          <cell r="A3120" t="str">
            <v>New Zealand-L6T8-T-Y55T64</v>
          </cell>
          <cell r="B3120" t="str">
            <v>NZL</v>
          </cell>
          <cell r="C3120" t="str">
            <v>New Zealand</v>
          </cell>
          <cell r="D3120" t="str">
            <v>2015</v>
          </cell>
          <cell r="E3120" t="str">
            <v>FTFY_EARNERS</v>
          </cell>
          <cell r="F3120" t="str">
            <v>L6T8</v>
          </cell>
          <cell r="G3120" t="str">
            <v>T</v>
          </cell>
          <cell r="H3120" t="str">
            <v>Y55T64</v>
          </cell>
          <cell r="I3120" t="str">
            <v>NZD</v>
          </cell>
          <cell r="J3120">
            <v>90879.875</v>
          </cell>
          <cell r="K3120" t="str">
            <v>Sample Survey</v>
          </cell>
        </row>
        <row r="3121">
          <cell r="A3121" t="str">
            <v>New Zealand-L7T8-F-Y25T34</v>
          </cell>
          <cell r="B3121" t="str">
            <v>NZL</v>
          </cell>
          <cell r="C3121" t="str">
            <v>New Zealand</v>
          </cell>
          <cell r="D3121" t="str">
            <v>2015</v>
          </cell>
          <cell r="E3121" t="str">
            <v>FTFY_EARNERS</v>
          </cell>
          <cell r="F3121" t="str">
            <v>L7T8</v>
          </cell>
          <cell r="G3121" t="str">
            <v>F</v>
          </cell>
          <cell r="H3121" t="str">
            <v>Y25T34</v>
          </cell>
          <cell r="I3121" t="str">
            <v>NZD</v>
          </cell>
          <cell r="J3121">
            <v>61357.34765625</v>
          </cell>
          <cell r="K3121" t="str">
            <v>Sample Survey</v>
          </cell>
        </row>
        <row r="3122">
          <cell r="A3122" t="str">
            <v>New Zealand-L7T8-F-Y25T64</v>
          </cell>
          <cell r="B3122" t="str">
            <v>NZL</v>
          </cell>
          <cell r="C3122" t="str">
            <v>New Zealand</v>
          </cell>
          <cell r="D3122" t="str">
            <v>2015</v>
          </cell>
          <cell r="E3122" t="str">
            <v>FTFY_EARNERS</v>
          </cell>
          <cell r="F3122" t="str">
            <v>L7T8</v>
          </cell>
          <cell r="G3122" t="str">
            <v>F</v>
          </cell>
          <cell r="H3122" t="str">
            <v>Y25T64</v>
          </cell>
          <cell r="I3122" t="str">
            <v>NZD</v>
          </cell>
          <cell r="J3122">
            <v>83322.1328125</v>
          </cell>
          <cell r="K3122" t="str">
            <v>Sample Survey</v>
          </cell>
        </row>
        <row r="3123">
          <cell r="A3123" t="str">
            <v>New Zealand-L7T8-F-Y35T44</v>
          </cell>
          <cell r="B3123" t="str">
            <v>NZL</v>
          </cell>
          <cell r="C3123" t="str">
            <v>New Zealand</v>
          </cell>
          <cell r="D3123" t="str">
            <v>2015</v>
          </cell>
          <cell r="E3123" t="str">
            <v>FTFY_EARNERS</v>
          </cell>
          <cell r="F3123" t="str">
            <v>L7T8</v>
          </cell>
          <cell r="G3123" t="str">
            <v>F</v>
          </cell>
          <cell r="H3123" t="str">
            <v>Y35T44</v>
          </cell>
          <cell r="I3123" t="str">
            <v>NZD</v>
          </cell>
          <cell r="J3123">
            <v>89447.9609375</v>
          </cell>
          <cell r="K3123" t="str">
            <v>Sample Survey</v>
          </cell>
        </row>
        <row r="3124">
          <cell r="A3124" t="str">
            <v>New Zealand-L7T8-F-Y45T54</v>
          </cell>
          <cell r="B3124" t="str">
            <v>NZL</v>
          </cell>
          <cell r="C3124" t="str">
            <v>New Zealand</v>
          </cell>
          <cell r="D3124" t="str">
            <v>2015</v>
          </cell>
          <cell r="E3124" t="str">
            <v>FTFY_EARNERS</v>
          </cell>
          <cell r="F3124" t="str">
            <v>L7T8</v>
          </cell>
          <cell r="G3124" t="str">
            <v>F</v>
          </cell>
          <cell r="H3124" t="str">
            <v>Y45T54</v>
          </cell>
          <cell r="I3124" t="str">
            <v>NZD</v>
          </cell>
          <cell r="J3124">
            <v>98633</v>
          </cell>
          <cell r="K3124" t="str">
            <v>Sample Survey</v>
          </cell>
        </row>
        <row r="3125">
          <cell r="A3125" t="str">
            <v>New Zealand-L7T8-F-Y55T64</v>
          </cell>
          <cell r="B3125" t="str">
            <v>NZL</v>
          </cell>
          <cell r="C3125" t="str">
            <v>New Zealand</v>
          </cell>
          <cell r="D3125" t="str">
            <v>2015</v>
          </cell>
          <cell r="E3125" t="str">
            <v>FTFY_EARNERS</v>
          </cell>
          <cell r="F3125" t="str">
            <v>L7T8</v>
          </cell>
          <cell r="G3125" t="str">
            <v>F</v>
          </cell>
          <cell r="H3125" t="str">
            <v>Y55T64</v>
          </cell>
          <cell r="I3125" t="str">
            <v>NZD</v>
          </cell>
          <cell r="J3125">
            <v>81667.3515625</v>
          </cell>
          <cell r="K3125" t="str">
            <v>Sample Survey</v>
          </cell>
        </row>
        <row r="3126">
          <cell r="A3126" t="str">
            <v>New Zealand-L7T8-M-Y25T34</v>
          </cell>
          <cell r="B3126" t="str">
            <v>NZL</v>
          </cell>
          <cell r="C3126" t="str">
            <v>New Zealand</v>
          </cell>
          <cell r="D3126" t="str">
            <v>2015</v>
          </cell>
          <cell r="E3126" t="str">
            <v>FTFY_EARNERS</v>
          </cell>
          <cell r="F3126" t="str">
            <v>L7T8</v>
          </cell>
          <cell r="G3126" t="str">
            <v>M</v>
          </cell>
          <cell r="H3126" t="str">
            <v>Y25T34</v>
          </cell>
          <cell r="I3126" t="str">
            <v>NZD</v>
          </cell>
          <cell r="J3126">
            <v>81048.7109375</v>
          </cell>
          <cell r="K3126" t="str">
            <v>Sample Survey</v>
          </cell>
        </row>
        <row r="3127">
          <cell r="A3127" t="str">
            <v>New Zealand-L7T8-M-Y25T64</v>
          </cell>
          <cell r="B3127" t="str">
            <v>NZL</v>
          </cell>
          <cell r="C3127" t="str">
            <v>New Zealand</v>
          </cell>
          <cell r="D3127" t="str">
            <v>2015</v>
          </cell>
          <cell r="E3127" t="str">
            <v>FTFY_EARNERS</v>
          </cell>
          <cell r="F3127" t="str">
            <v>L7T8</v>
          </cell>
          <cell r="G3127" t="str">
            <v>M</v>
          </cell>
          <cell r="H3127" t="str">
            <v>Y25T64</v>
          </cell>
          <cell r="I3127" t="str">
            <v>NZD</v>
          </cell>
          <cell r="J3127">
            <v>112892.796875</v>
          </cell>
          <cell r="K3127" t="str">
            <v>Sample Survey</v>
          </cell>
        </row>
        <row r="3128">
          <cell r="A3128" t="str">
            <v>New Zealand-L7T8-M-Y35T44</v>
          </cell>
          <cell r="B3128" t="str">
            <v>NZL</v>
          </cell>
          <cell r="C3128" t="str">
            <v>New Zealand</v>
          </cell>
          <cell r="D3128" t="str">
            <v>2015</v>
          </cell>
          <cell r="E3128" t="str">
            <v>FTFY_EARNERS</v>
          </cell>
          <cell r="F3128" t="str">
            <v>L7T8</v>
          </cell>
          <cell r="G3128" t="str">
            <v>M</v>
          </cell>
          <cell r="H3128" t="str">
            <v>Y35T44</v>
          </cell>
          <cell r="I3128" t="str">
            <v>NZD</v>
          </cell>
          <cell r="J3128">
            <v>117448.40625</v>
          </cell>
          <cell r="K3128" t="str">
            <v>Sample Survey</v>
          </cell>
        </row>
        <row r="3129">
          <cell r="A3129" t="str">
            <v>New Zealand-L7T8-M-Y45T54</v>
          </cell>
          <cell r="B3129" t="str">
            <v>NZL</v>
          </cell>
          <cell r="C3129" t="str">
            <v>New Zealand</v>
          </cell>
          <cell r="D3129" t="str">
            <v>2015</v>
          </cell>
          <cell r="E3129" t="str">
            <v>FTFY_EARNERS</v>
          </cell>
          <cell r="F3129" t="str">
            <v>L7T8</v>
          </cell>
          <cell r="G3129" t="str">
            <v>M</v>
          </cell>
          <cell r="H3129" t="str">
            <v>Y45T54</v>
          </cell>
          <cell r="I3129" t="str">
            <v>NZD</v>
          </cell>
          <cell r="J3129">
            <v>126441.1875</v>
          </cell>
          <cell r="K3129" t="str">
            <v>Sample Survey</v>
          </cell>
        </row>
        <row r="3130">
          <cell r="A3130" t="str">
            <v>New Zealand-L7T8-M-Y55T64</v>
          </cell>
          <cell r="B3130" t="str">
            <v>NZL</v>
          </cell>
          <cell r="C3130" t="str">
            <v>New Zealand</v>
          </cell>
          <cell r="D3130" t="str">
            <v>2015</v>
          </cell>
          <cell r="E3130" t="str">
            <v>FTFY_EARNERS</v>
          </cell>
          <cell r="F3130" t="str">
            <v>L7T8</v>
          </cell>
          <cell r="G3130" t="str">
            <v>M</v>
          </cell>
          <cell r="H3130" t="str">
            <v>Y55T64</v>
          </cell>
          <cell r="I3130" t="str">
            <v>NZD</v>
          </cell>
          <cell r="J3130">
            <v>118729.296875</v>
          </cell>
          <cell r="K3130" t="str">
            <v>Sample Survey</v>
          </cell>
        </row>
        <row r="3131">
          <cell r="A3131" t="str">
            <v>New Zealand-L7T8-T-Y25T34</v>
          </cell>
          <cell r="B3131" t="str">
            <v>NZL</v>
          </cell>
          <cell r="C3131" t="str">
            <v>New Zealand</v>
          </cell>
          <cell r="D3131" t="str">
            <v>2015</v>
          </cell>
          <cell r="E3131" t="str">
            <v>FTFY_EARNERS</v>
          </cell>
          <cell r="F3131" t="str">
            <v>L7T8</v>
          </cell>
          <cell r="G3131" t="str">
            <v>T</v>
          </cell>
          <cell r="H3131" t="str">
            <v>Y25T34</v>
          </cell>
          <cell r="I3131" t="str">
            <v>NZD</v>
          </cell>
          <cell r="J3131">
            <v>71090.1328125</v>
          </cell>
          <cell r="K3131" t="str">
            <v>Sample Survey</v>
          </cell>
        </row>
        <row r="3132">
          <cell r="A3132" t="str">
            <v>New Zealand-L7T8-T-Y25T64</v>
          </cell>
          <cell r="B3132" t="str">
            <v>NZL</v>
          </cell>
          <cell r="C3132" t="str">
            <v>New Zealand</v>
          </cell>
          <cell r="D3132" t="str">
            <v>2015</v>
          </cell>
          <cell r="E3132" t="str">
            <v>FTFY_EARNERS</v>
          </cell>
          <cell r="F3132" t="str">
            <v>L7T8</v>
          </cell>
          <cell r="G3132" t="str">
            <v>T</v>
          </cell>
          <cell r="H3132" t="str">
            <v>Y25T64</v>
          </cell>
          <cell r="I3132" t="str">
            <v>NZD</v>
          </cell>
          <cell r="J3132">
            <v>100250.453125</v>
          </cell>
          <cell r="K3132" t="str">
            <v>Sample Survey</v>
          </cell>
        </row>
        <row r="3133">
          <cell r="A3133" t="str">
            <v>New Zealand-L7T8-T-Y35T44</v>
          </cell>
          <cell r="B3133" t="str">
            <v>NZL</v>
          </cell>
          <cell r="C3133" t="str">
            <v>New Zealand</v>
          </cell>
          <cell r="D3133" t="str">
            <v>2015</v>
          </cell>
          <cell r="E3133" t="str">
            <v>FTFY_EARNERS</v>
          </cell>
          <cell r="F3133" t="str">
            <v>L7T8</v>
          </cell>
          <cell r="G3133" t="str">
            <v>T</v>
          </cell>
          <cell r="H3133" t="str">
            <v>Y35T44</v>
          </cell>
          <cell r="I3133" t="str">
            <v>NZD</v>
          </cell>
          <cell r="J3133">
            <v>105778.9375</v>
          </cell>
          <cell r="K3133" t="str">
            <v>Sample Survey</v>
          </cell>
        </row>
        <row r="3134">
          <cell r="A3134" t="str">
            <v>New Zealand-L7T8-T-Y45T54</v>
          </cell>
          <cell r="B3134" t="str">
            <v>NZL</v>
          </cell>
          <cell r="C3134" t="str">
            <v>New Zealand</v>
          </cell>
          <cell r="D3134" t="str">
            <v>2015</v>
          </cell>
          <cell r="E3134" t="str">
            <v>FTFY_EARNERS</v>
          </cell>
          <cell r="F3134" t="str">
            <v>L7T8</v>
          </cell>
          <cell r="G3134" t="str">
            <v>T</v>
          </cell>
          <cell r="H3134" t="str">
            <v>Y45T54</v>
          </cell>
          <cell r="I3134" t="str">
            <v>NZD</v>
          </cell>
          <cell r="J3134">
            <v>113469.984375</v>
          </cell>
          <cell r="K3134" t="str">
            <v>Sample Survey</v>
          </cell>
        </row>
        <row r="3135">
          <cell r="A3135" t="str">
            <v>New Zealand-L7T8-T-Y55T64</v>
          </cell>
          <cell r="B3135" t="str">
            <v>NZL</v>
          </cell>
          <cell r="C3135" t="str">
            <v>New Zealand</v>
          </cell>
          <cell r="D3135" t="str">
            <v>2015</v>
          </cell>
          <cell r="E3135" t="str">
            <v>FTFY_EARNERS</v>
          </cell>
          <cell r="F3135" t="str">
            <v>L7T8</v>
          </cell>
          <cell r="G3135" t="str">
            <v>T</v>
          </cell>
          <cell r="H3135" t="str">
            <v>Y55T64</v>
          </cell>
          <cell r="I3135" t="str">
            <v>NZD</v>
          </cell>
          <cell r="J3135">
            <v>107035.3125</v>
          </cell>
          <cell r="K3135" t="str">
            <v>Sample Survey</v>
          </cell>
        </row>
        <row r="3136">
          <cell r="A3136" t="str">
            <v>Norway-L3-F-Y25T34</v>
          </cell>
          <cell r="B3136" t="str">
            <v>NOR</v>
          </cell>
          <cell r="C3136" t="str">
            <v>Norway</v>
          </cell>
          <cell r="D3136" t="str">
            <v>2015</v>
          </cell>
          <cell r="E3136" t="str">
            <v>FTFY_EARNERS</v>
          </cell>
          <cell r="F3136" t="str">
            <v>L3</v>
          </cell>
          <cell r="G3136" t="str">
            <v>F</v>
          </cell>
          <cell r="H3136" t="str">
            <v>Y25T34</v>
          </cell>
          <cell r="I3136" t="str">
            <v>NOK</v>
          </cell>
          <cell r="J3136">
            <v>400809.6875</v>
          </cell>
          <cell r="K3136" t="str">
            <v>Tax Register(s)</v>
          </cell>
        </row>
        <row r="3137">
          <cell r="A3137" t="str">
            <v>Norway-L3-F-Y25T64</v>
          </cell>
          <cell r="B3137" t="str">
            <v>NOR</v>
          </cell>
          <cell r="C3137" t="str">
            <v>Norway</v>
          </cell>
          <cell r="D3137" t="str">
            <v>2015</v>
          </cell>
          <cell r="E3137" t="str">
            <v>FTFY_EARNERS</v>
          </cell>
          <cell r="F3137" t="str">
            <v>L3</v>
          </cell>
          <cell r="G3137" t="str">
            <v>F</v>
          </cell>
          <cell r="H3137" t="str">
            <v>Y25T64</v>
          </cell>
          <cell r="I3137" t="str">
            <v>NOK</v>
          </cell>
          <cell r="J3137">
            <v>470980.40625</v>
          </cell>
          <cell r="K3137" t="str">
            <v>Tax Register(s)</v>
          </cell>
        </row>
        <row r="3138">
          <cell r="A3138" t="str">
            <v>Norway-L3-F-Y35T44</v>
          </cell>
          <cell r="B3138" t="str">
            <v>NOR</v>
          </cell>
          <cell r="C3138" t="str">
            <v>Norway</v>
          </cell>
          <cell r="D3138" t="str">
            <v>2015</v>
          </cell>
          <cell r="E3138" t="str">
            <v>FTFY_EARNERS</v>
          </cell>
          <cell r="F3138" t="str">
            <v>L3</v>
          </cell>
          <cell r="G3138" t="str">
            <v>F</v>
          </cell>
          <cell r="H3138" t="str">
            <v>Y35T44</v>
          </cell>
          <cell r="I3138" t="str">
            <v>NOK</v>
          </cell>
          <cell r="J3138">
            <v>463267.0625</v>
          </cell>
          <cell r="K3138" t="str">
            <v>Tax Register(s)</v>
          </cell>
        </row>
        <row r="3139">
          <cell r="A3139" t="str">
            <v>Norway-L3-F-Y45T54</v>
          </cell>
          <cell r="B3139" t="str">
            <v>NOR</v>
          </cell>
          <cell r="C3139" t="str">
            <v>Norway</v>
          </cell>
          <cell r="D3139" t="str">
            <v>2015</v>
          </cell>
          <cell r="E3139" t="str">
            <v>FTFY_EARNERS</v>
          </cell>
          <cell r="F3139" t="str">
            <v>L3</v>
          </cell>
          <cell r="G3139" t="str">
            <v>F</v>
          </cell>
          <cell r="H3139" t="str">
            <v>Y45T54</v>
          </cell>
          <cell r="I3139" t="str">
            <v>NOK</v>
          </cell>
          <cell r="J3139">
            <v>501701.375</v>
          </cell>
          <cell r="K3139" t="str">
            <v>Tax Register(s)</v>
          </cell>
        </row>
        <row r="3140">
          <cell r="A3140" t="str">
            <v>Norway-L3-F-Y55T64</v>
          </cell>
          <cell r="B3140" t="str">
            <v>NOR</v>
          </cell>
          <cell r="C3140" t="str">
            <v>Norway</v>
          </cell>
          <cell r="D3140" t="str">
            <v>2015</v>
          </cell>
          <cell r="E3140" t="str">
            <v>FTFY_EARNERS</v>
          </cell>
          <cell r="F3140" t="str">
            <v>L3</v>
          </cell>
          <cell r="G3140" t="str">
            <v>F</v>
          </cell>
          <cell r="H3140" t="str">
            <v>Y55T64</v>
          </cell>
          <cell r="I3140" t="str">
            <v>NOK</v>
          </cell>
          <cell r="J3140">
            <v>483635.1875</v>
          </cell>
          <cell r="K3140" t="str">
            <v>Tax Register(s)</v>
          </cell>
        </row>
        <row r="3141">
          <cell r="A3141" t="str">
            <v>Norway-L3-M-Y25T34</v>
          </cell>
          <cell r="B3141" t="str">
            <v>NOR</v>
          </cell>
          <cell r="C3141" t="str">
            <v>Norway</v>
          </cell>
          <cell r="D3141" t="str">
            <v>2015</v>
          </cell>
          <cell r="E3141" t="str">
            <v>FTFY_EARNERS</v>
          </cell>
          <cell r="F3141" t="str">
            <v>L3</v>
          </cell>
          <cell r="G3141" t="str">
            <v>M</v>
          </cell>
          <cell r="H3141" t="str">
            <v>Y25T34</v>
          </cell>
          <cell r="I3141" t="str">
            <v>NOK</v>
          </cell>
          <cell r="J3141">
            <v>533697.5</v>
          </cell>
          <cell r="K3141" t="str">
            <v>Tax Register(s)</v>
          </cell>
        </row>
        <row r="3142">
          <cell r="A3142" t="str">
            <v>Norway-L3-M-Y25T64</v>
          </cell>
          <cell r="B3142" t="str">
            <v>NOR</v>
          </cell>
          <cell r="C3142" t="str">
            <v>Norway</v>
          </cell>
          <cell r="D3142" t="str">
            <v>2015</v>
          </cell>
          <cell r="E3142" t="str">
            <v>FTFY_EARNERS</v>
          </cell>
          <cell r="F3142" t="str">
            <v>L3</v>
          </cell>
          <cell r="G3142" t="str">
            <v>M</v>
          </cell>
          <cell r="H3142" t="str">
            <v>Y25T64</v>
          </cell>
          <cell r="I3142" t="str">
            <v>NOK</v>
          </cell>
          <cell r="J3142">
            <v>606462.375</v>
          </cell>
          <cell r="K3142" t="str">
            <v>Tax Register(s)</v>
          </cell>
        </row>
        <row r="3143">
          <cell r="A3143" t="str">
            <v>Norway-L3-M-Y35T44</v>
          </cell>
          <cell r="B3143" t="str">
            <v>NOR</v>
          </cell>
          <cell r="C3143" t="str">
            <v>Norway</v>
          </cell>
          <cell r="D3143" t="str">
            <v>2015</v>
          </cell>
          <cell r="E3143" t="str">
            <v>FTFY_EARNERS</v>
          </cell>
          <cell r="F3143" t="str">
            <v>L3</v>
          </cell>
          <cell r="G3143" t="str">
            <v>M</v>
          </cell>
          <cell r="H3143" t="str">
            <v>Y35T44</v>
          </cell>
          <cell r="I3143" t="str">
            <v>NOK</v>
          </cell>
          <cell r="J3143">
            <v>604666</v>
          </cell>
          <cell r="K3143" t="str">
            <v>Tax Register(s)</v>
          </cell>
        </row>
        <row r="3144">
          <cell r="A3144" t="str">
            <v>Norway-L3-M-Y45T54</v>
          </cell>
          <cell r="B3144" t="str">
            <v>NOR</v>
          </cell>
          <cell r="C3144" t="str">
            <v>Norway</v>
          </cell>
          <cell r="D3144" t="str">
            <v>2015</v>
          </cell>
          <cell r="E3144" t="str">
            <v>FTFY_EARNERS</v>
          </cell>
          <cell r="F3144" t="str">
            <v>L3</v>
          </cell>
          <cell r="G3144" t="str">
            <v>M</v>
          </cell>
          <cell r="H3144" t="str">
            <v>Y45T54</v>
          </cell>
          <cell r="I3144" t="str">
            <v>NOK</v>
          </cell>
          <cell r="J3144">
            <v>643369.6875</v>
          </cell>
          <cell r="K3144" t="str">
            <v>Tax Register(s)</v>
          </cell>
        </row>
        <row r="3145">
          <cell r="A3145" t="str">
            <v>Norway-L3-M-Y55T64</v>
          </cell>
          <cell r="B3145" t="str">
            <v>NOR</v>
          </cell>
          <cell r="C3145" t="str">
            <v>Norway</v>
          </cell>
          <cell r="D3145" t="str">
            <v>2015</v>
          </cell>
          <cell r="E3145" t="str">
            <v>FTFY_EARNERS</v>
          </cell>
          <cell r="F3145" t="str">
            <v>L3</v>
          </cell>
          <cell r="G3145" t="str">
            <v>M</v>
          </cell>
          <cell r="H3145" t="str">
            <v>Y55T64</v>
          </cell>
          <cell r="I3145" t="str">
            <v>NOK</v>
          </cell>
          <cell r="J3145">
            <v>628507.625</v>
          </cell>
          <cell r="K3145" t="str">
            <v>Tax Register(s)</v>
          </cell>
        </row>
        <row r="3146">
          <cell r="A3146" t="str">
            <v>Norway-L3-T-Y25T34</v>
          </cell>
          <cell r="B3146" t="str">
            <v>NOR</v>
          </cell>
          <cell r="C3146" t="str">
            <v>Norway</v>
          </cell>
          <cell r="D3146" t="str">
            <v>2015</v>
          </cell>
          <cell r="E3146" t="str">
            <v>FTFY_EARNERS</v>
          </cell>
          <cell r="F3146" t="str">
            <v>L3</v>
          </cell>
          <cell r="G3146" t="str">
            <v>T</v>
          </cell>
          <cell r="H3146" t="str">
            <v>Y25T34</v>
          </cell>
          <cell r="I3146" t="str">
            <v>NOK</v>
          </cell>
          <cell r="J3146">
            <v>498195.0625</v>
          </cell>
          <cell r="K3146" t="str">
            <v>Tax Register(s)</v>
          </cell>
        </row>
        <row r="3147">
          <cell r="A3147" t="str">
            <v>Norway-L3-T-Y25T64</v>
          </cell>
          <cell r="B3147" t="str">
            <v>NOR</v>
          </cell>
          <cell r="C3147" t="str">
            <v>Norway</v>
          </cell>
          <cell r="D3147" t="str">
            <v>2015</v>
          </cell>
          <cell r="E3147" t="str">
            <v>FTFY_EARNERS</v>
          </cell>
          <cell r="F3147" t="str">
            <v>L3</v>
          </cell>
          <cell r="G3147" t="str">
            <v>T</v>
          </cell>
          <cell r="H3147" t="str">
            <v>Y25T64</v>
          </cell>
          <cell r="I3147" t="str">
            <v>NOK</v>
          </cell>
          <cell r="J3147">
            <v>563583.0625</v>
          </cell>
          <cell r="K3147" t="str">
            <v>Tax Register(s)</v>
          </cell>
        </row>
        <row r="3148">
          <cell r="A3148" t="str">
            <v>Norway-L3-T-Y35T44</v>
          </cell>
          <cell r="B3148" t="str">
            <v>NOR</v>
          </cell>
          <cell r="C3148" t="str">
            <v>Norway</v>
          </cell>
          <cell r="D3148" t="str">
            <v>2015</v>
          </cell>
          <cell r="E3148" t="str">
            <v>FTFY_EARNERS</v>
          </cell>
          <cell r="F3148" t="str">
            <v>L3</v>
          </cell>
          <cell r="G3148" t="str">
            <v>T</v>
          </cell>
          <cell r="H3148" t="str">
            <v>Y35T44</v>
          </cell>
          <cell r="I3148" t="str">
            <v>NOK</v>
          </cell>
          <cell r="J3148">
            <v>562622.875</v>
          </cell>
          <cell r="K3148" t="str">
            <v>Tax Register(s)</v>
          </cell>
        </row>
        <row r="3149">
          <cell r="A3149" t="str">
            <v>Norway-L3-T-Y45T54</v>
          </cell>
          <cell r="B3149" t="str">
            <v>NOR</v>
          </cell>
          <cell r="C3149" t="str">
            <v>Norway</v>
          </cell>
          <cell r="D3149" t="str">
            <v>2015</v>
          </cell>
          <cell r="E3149" t="str">
            <v>FTFY_EARNERS</v>
          </cell>
          <cell r="F3149" t="str">
            <v>L3</v>
          </cell>
          <cell r="G3149" t="str">
            <v>T</v>
          </cell>
          <cell r="H3149" t="str">
            <v>Y45T54</v>
          </cell>
          <cell r="I3149" t="str">
            <v>NOK</v>
          </cell>
          <cell r="J3149">
            <v>594458.25</v>
          </cell>
          <cell r="K3149" t="str">
            <v>Tax Register(s)</v>
          </cell>
        </row>
        <row r="3150">
          <cell r="A3150" t="str">
            <v>Norway-L3-T-Y55T64</v>
          </cell>
          <cell r="B3150" t="str">
            <v>NOR</v>
          </cell>
          <cell r="C3150" t="str">
            <v>Norway</v>
          </cell>
          <cell r="D3150" t="str">
            <v>2015</v>
          </cell>
          <cell r="E3150" t="str">
            <v>FTFY_EARNERS</v>
          </cell>
          <cell r="F3150" t="str">
            <v>L3</v>
          </cell>
          <cell r="G3150" t="str">
            <v>T</v>
          </cell>
          <cell r="H3150" t="str">
            <v>Y55T64</v>
          </cell>
          <cell r="I3150" t="str">
            <v>NOK</v>
          </cell>
          <cell r="J3150">
            <v>578908.4375</v>
          </cell>
          <cell r="K3150" t="str">
            <v>Tax Register(s)</v>
          </cell>
        </row>
        <row r="3151">
          <cell r="A3151" t="str">
            <v>Norway-L3T5-F-Y25T34</v>
          </cell>
          <cell r="B3151" t="str">
            <v>NOR</v>
          </cell>
          <cell r="C3151" t="str">
            <v>Norway</v>
          </cell>
          <cell r="D3151" t="str">
            <v>2015</v>
          </cell>
          <cell r="E3151" t="str">
            <v>FTFY_EARNERS</v>
          </cell>
          <cell r="F3151" t="str">
            <v>L3T5</v>
          </cell>
          <cell r="G3151" t="str">
            <v>F</v>
          </cell>
          <cell r="H3151" t="str">
            <v>Y25T34</v>
          </cell>
          <cell r="I3151" t="str">
            <v>NOK</v>
          </cell>
          <cell r="J3151">
            <v>410376.71875</v>
          </cell>
          <cell r="K3151" t="str">
            <v>Tax Register(s)</v>
          </cell>
        </row>
        <row r="3152">
          <cell r="A3152" t="str">
            <v>Norway-L3T5-F-Y25T64</v>
          </cell>
          <cell r="B3152" t="str">
            <v>NOR</v>
          </cell>
          <cell r="C3152" t="str">
            <v>Norway</v>
          </cell>
          <cell r="D3152" t="str">
            <v>2015</v>
          </cell>
          <cell r="E3152" t="str">
            <v>FTFY_EARNERS</v>
          </cell>
          <cell r="F3152" t="str">
            <v>L3T5</v>
          </cell>
          <cell r="G3152" t="str">
            <v>F</v>
          </cell>
          <cell r="H3152" t="str">
            <v>Y25T64</v>
          </cell>
          <cell r="I3152" t="str">
            <v>NOK</v>
          </cell>
          <cell r="J3152">
            <v>495624.46875</v>
          </cell>
          <cell r="K3152" t="str">
            <v>Tax Register(s)</v>
          </cell>
        </row>
        <row r="3153">
          <cell r="A3153" t="str">
            <v>Norway-L3T5-F-Y35T44</v>
          </cell>
          <cell r="B3153" t="str">
            <v>NOR</v>
          </cell>
          <cell r="C3153" t="str">
            <v>Norway</v>
          </cell>
          <cell r="D3153" t="str">
            <v>2015</v>
          </cell>
          <cell r="E3153" t="str">
            <v>FTFY_EARNERS</v>
          </cell>
          <cell r="F3153" t="str">
            <v>L3T5</v>
          </cell>
          <cell r="G3153" t="str">
            <v>F</v>
          </cell>
          <cell r="H3153" t="str">
            <v>Y35T44</v>
          </cell>
          <cell r="I3153" t="str">
            <v>NOK</v>
          </cell>
          <cell r="J3153">
            <v>489486.53125</v>
          </cell>
          <cell r="K3153" t="str">
            <v>Tax Register(s)</v>
          </cell>
        </row>
        <row r="3154">
          <cell r="A3154" t="str">
            <v>Norway-L3T5-F-Y45T54</v>
          </cell>
          <cell r="B3154" t="str">
            <v>NOR</v>
          </cell>
          <cell r="C3154" t="str">
            <v>Norway</v>
          </cell>
          <cell r="D3154" t="str">
            <v>2015</v>
          </cell>
          <cell r="E3154" t="str">
            <v>FTFY_EARNERS</v>
          </cell>
          <cell r="F3154" t="str">
            <v>L3T5</v>
          </cell>
          <cell r="G3154" t="str">
            <v>F</v>
          </cell>
          <cell r="H3154" t="str">
            <v>Y45T54</v>
          </cell>
          <cell r="I3154" t="str">
            <v>NOK</v>
          </cell>
          <cell r="J3154">
            <v>534955.6875</v>
          </cell>
          <cell r="K3154" t="str">
            <v>Tax Register(s)</v>
          </cell>
        </row>
        <row r="3155">
          <cell r="A3155" t="str">
            <v>Norway-L3T5-F-Y55T64</v>
          </cell>
          <cell r="B3155" t="str">
            <v>NOR</v>
          </cell>
          <cell r="C3155" t="str">
            <v>Norway</v>
          </cell>
          <cell r="D3155" t="str">
            <v>2015</v>
          </cell>
          <cell r="E3155" t="str">
            <v>FTFY_EARNERS</v>
          </cell>
          <cell r="F3155" t="str">
            <v>L3T5</v>
          </cell>
          <cell r="G3155" t="str">
            <v>F</v>
          </cell>
          <cell r="H3155" t="str">
            <v>Y55T64</v>
          </cell>
          <cell r="I3155" t="str">
            <v>NOK</v>
          </cell>
          <cell r="J3155">
            <v>511501.6875</v>
          </cell>
          <cell r="K3155" t="str">
            <v>Tax Register(s)</v>
          </cell>
        </row>
        <row r="3156">
          <cell r="A3156" t="str">
            <v>Norway-L3T5-M-Y25T34</v>
          </cell>
          <cell r="B3156" t="str">
            <v>NOR</v>
          </cell>
          <cell r="C3156" t="str">
            <v>Norway</v>
          </cell>
          <cell r="D3156" t="str">
            <v>2015</v>
          </cell>
          <cell r="E3156" t="str">
            <v>FTFY_EARNERS</v>
          </cell>
          <cell r="F3156" t="str">
            <v>L3T5</v>
          </cell>
          <cell r="G3156" t="str">
            <v>M</v>
          </cell>
          <cell r="H3156" t="str">
            <v>Y25T34</v>
          </cell>
          <cell r="I3156" t="str">
            <v>NOK</v>
          </cell>
          <cell r="J3156">
            <v>541971.75</v>
          </cell>
          <cell r="K3156" t="str">
            <v>Tax Register(s)</v>
          </cell>
        </row>
        <row r="3157">
          <cell r="A3157" t="str">
            <v>Norway-L3T5-M-Y25T64</v>
          </cell>
          <cell r="B3157" t="str">
            <v>NOR</v>
          </cell>
          <cell r="C3157" t="str">
            <v>Norway</v>
          </cell>
          <cell r="D3157" t="str">
            <v>2015</v>
          </cell>
          <cell r="E3157" t="str">
            <v>FTFY_EARNERS</v>
          </cell>
          <cell r="F3157" t="str">
            <v>L3T5</v>
          </cell>
          <cell r="G3157" t="str">
            <v>M</v>
          </cell>
          <cell r="H3157" t="str">
            <v>Y25T64</v>
          </cell>
          <cell r="I3157" t="str">
            <v>NOK</v>
          </cell>
          <cell r="J3157">
            <v>642236.875</v>
          </cell>
          <cell r="K3157" t="str">
            <v>Tax Register(s)</v>
          </cell>
        </row>
        <row r="3158">
          <cell r="A3158" t="str">
            <v>Norway-L3T5-M-Y35T44</v>
          </cell>
          <cell r="B3158" t="str">
            <v>NOR</v>
          </cell>
          <cell r="C3158" t="str">
            <v>Norway</v>
          </cell>
          <cell r="D3158" t="str">
            <v>2015</v>
          </cell>
          <cell r="E3158" t="str">
            <v>FTFY_EARNERS</v>
          </cell>
          <cell r="F3158" t="str">
            <v>L3T5</v>
          </cell>
          <cell r="G3158" t="str">
            <v>M</v>
          </cell>
          <cell r="H3158" t="str">
            <v>Y35T44</v>
          </cell>
          <cell r="I3158" t="str">
            <v>NOK</v>
          </cell>
          <cell r="J3158">
            <v>635721.9375</v>
          </cell>
          <cell r="K3158" t="str">
            <v>Tax Register(s)</v>
          </cell>
        </row>
        <row r="3159">
          <cell r="A3159" t="str">
            <v>Norway-L3T5-M-Y45T54</v>
          </cell>
          <cell r="B3159" t="str">
            <v>NOR</v>
          </cell>
          <cell r="C3159" t="str">
            <v>Norway</v>
          </cell>
          <cell r="D3159" t="str">
            <v>2015</v>
          </cell>
          <cell r="E3159" t="str">
            <v>FTFY_EARNERS</v>
          </cell>
          <cell r="F3159" t="str">
            <v>L3T5</v>
          </cell>
          <cell r="G3159" t="str">
            <v>M</v>
          </cell>
          <cell r="H3159" t="str">
            <v>Y45T54</v>
          </cell>
          <cell r="I3159" t="str">
            <v>NOK</v>
          </cell>
          <cell r="J3159">
            <v>688083.125</v>
          </cell>
          <cell r="K3159" t="str">
            <v>Tax Register(s)</v>
          </cell>
        </row>
        <row r="3160">
          <cell r="A3160" t="str">
            <v>Norway-L3T5-M-Y55T64</v>
          </cell>
          <cell r="B3160" t="str">
            <v>NOR</v>
          </cell>
          <cell r="C3160" t="str">
            <v>Norway</v>
          </cell>
          <cell r="D3160" t="str">
            <v>2015</v>
          </cell>
          <cell r="E3160" t="str">
            <v>FTFY_EARNERS</v>
          </cell>
          <cell r="F3160" t="str">
            <v>L3T5</v>
          </cell>
          <cell r="G3160" t="str">
            <v>M</v>
          </cell>
          <cell r="H3160" t="str">
            <v>Y55T64</v>
          </cell>
          <cell r="I3160" t="str">
            <v>NOK</v>
          </cell>
          <cell r="J3160">
            <v>682687.875</v>
          </cell>
          <cell r="K3160" t="str">
            <v>Tax Register(s)</v>
          </cell>
        </row>
        <row r="3161">
          <cell r="A3161" t="str">
            <v>Norway-L3T5-T-Y25T34</v>
          </cell>
          <cell r="B3161" t="str">
            <v>NOR</v>
          </cell>
          <cell r="C3161" t="str">
            <v>Norway</v>
          </cell>
          <cell r="D3161" t="str">
            <v>2015</v>
          </cell>
          <cell r="E3161" t="str">
            <v>FTFY_EARNERS</v>
          </cell>
          <cell r="F3161" t="str">
            <v>L3T5</v>
          </cell>
          <cell r="G3161" t="str">
            <v>T</v>
          </cell>
          <cell r="H3161" t="str">
            <v>Y25T34</v>
          </cell>
          <cell r="I3161" t="str">
            <v>NOK</v>
          </cell>
          <cell r="J3161">
            <v>503095.46875</v>
          </cell>
          <cell r="K3161" t="str">
            <v>Tax Register(s)</v>
          </cell>
        </row>
        <row r="3162">
          <cell r="A3162" t="str">
            <v>Norway-L3T5-T-Y25T64</v>
          </cell>
          <cell r="B3162" t="str">
            <v>NOR</v>
          </cell>
          <cell r="C3162" t="str">
            <v>Norway</v>
          </cell>
          <cell r="D3162" t="str">
            <v>2015</v>
          </cell>
          <cell r="E3162" t="str">
            <v>FTFY_EARNERS</v>
          </cell>
          <cell r="F3162" t="str">
            <v>L3T5</v>
          </cell>
          <cell r="G3162" t="str">
            <v>T</v>
          </cell>
          <cell r="H3162" t="str">
            <v>Y25T64</v>
          </cell>
          <cell r="I3162" t="str">
            <v>NOK</v>
          </cell>
          <cell r="J3162">
            <v>594255.1875</v>
          </cell>
          <cell r="K3162" t="str">
            <v>Tax Register(s)</v>
          </cell>
        </row>
        <row r="3163">
          <cell r="A3163" t="str">
            <v>Norway-L3T5-T-Y35T44</v>
          </cell>
          <cell r="B3163" t="str">
            <v>NOR</v>
          </cell>
          <cell r="C3163" t="str">
            <v>Norway</v>
          </cell>
          <cell r="D3163" t="str">
            <v>2015</v>
          </cell>
          <cell r="E3163" t="str">
            <v>FTFY_EARNERS</v>
          </cell>
          <cell r="F3163" t="str">
            <v>L3T5</v>
          </cell>
          <cell r="G3163" t="str">
            <v>T</v>
          </cell>
          <cell r="H3163" t="str">
            <v>Y35T44</v>
          </cell>
          <cell r="I3163" t="str">
            <v>NOK</v>
          </cell>
          <cell r="J3163">
            <v>589546.75</v>
          </cell>
          <cell r="K3163" t="str">
            <v>Tax Register(s)</v>
          </cell>
        </row>
        <row r="3164">
          <cell r="A3164" t="str">
            <v>Norway-L3T5-T-Y45T54</v>
          </cell>
          <cell r="B3164" t="str">
            <v>NOR</v>
          </cell>
          <cell r="C3164" t="str">
            <v>Norway</v>
          </cell>
          <cell r="D3164" t="str">
            <v>2015</v>
          </cell>
          <cell r="E3164" t="str">
            <v>FTFY_EARNERS</v>
          </cell>
          <cell r="F3164" t="str">
            <v>L3T5</v>
          </cell>
          <cell r="G3164" t="str">
            <v>T</v>
          </cell>
          <cell r="H3164" t="str">
            <v>Y45T54</v>
          </cell>
          <cell r="I3164" t="str">
            <v>NOK</v>
          </cell>
          <cell r="J3164">
            <v>633915.75</v>
          </cell>
          <cell r="K3164" t="str">
            <v>Tax Register(s)</v>
          </cell>
        </row>
        <row r="3165">
          <cell r="A3165" t="str">
            <v>Norway-L3T5-T-Y55T64</v>
          </cell>
          <cell r="B3165" t="str">
            <v>NOR</v>
          </cell>
          <cell r="C3165" t="str">
            <v>Norway</v>
          </cell>
          <cell r="D3165" t="str">
            <v>2015</v>
          </cell>
          <cell r="E3165" t="str">
            <v>FTFY_EARNERS</v>
          </cell>
          <cell r="F3165" t="str">
            <v>L3T5</v>
          </cell>
          <cell r="G3165" t="str">
            <v>T</v>
          </cell>
          <cell r="H3165" t="str">
            <v>Y55T64</v>
          </cell>
          <cell r="I3165" t="str">
            <v>NOK</v>
          </cell>
          <cell r="J3165">
            <v>625765.625</v>
          </cell>
          <cell r="K3165" t="str">
            <v>Tax Register(s)</v>
          </cell>
        </row>
        <row r="3166">
          <cell r="A3166" t="str">
            <v>Norway-L4-F-Y25T34</v>
          </cell>
          <cell r="B3166" t="str">
            <v>NOR</v>
          </cell>
          <cell r="C3166" t="str">
            <v>Norway</v>
          </cell>
          <cell r="D3166" t="str">
            <v>2015</v>
          </cell>
          <cell r="E3166" t="str">
            <v>FTFY_EARNERS</v>
          </cell>
          <cell r="F3166" t="str">
            <v>L4</v>
          </cell>
          <cell r="G3166" t="str">
            <v>F</v>
          </cell>
          <cell r="H3166" t="str">
            <v>Y25T34</v>
          </cell>
          <cell r="I3166" t="str">
            <v>NOK</v>
          </cell>
          <cell r="J3166">
            <v>405187.1875</v>
          </cell>
          <cell r="K3166" t="str">
            <v>Tax Register(s)</v>
          </cell>
        </row>
        <row r="3167">
          <cell r="A3167" t="str">
            <v>Norway-L4-F-Y25T64</v>
          </cell>
          <cell r="B3167" t="str">
            <v>NOR</v>
          </cell>
          <cell r="C3167" t="str">
            <v>Norway</v>
          </cell>
          <cell r="D3167" t="str">
            <v>2015</v>
          </cell>
          <cell r="E3167" t="str">
            <v>FTFY_EARNERS</v>
          </cell>
          <cell r="F3167" t="str">
            <v>L4</v>
          </cell>
          <cell r="G3167" t="str">
            <v>F</v>
          </cell>
          <cell r="H3167" t="str">
            <v>Y25T64</v>
          </cell>
          <cell r="I3167" t="str">
            <v>NOK</v>
          </cell>
          <cell r="J3167">
            <v>516023.125</v>
          </cell>
          <cell r="K3167" t="str">
            <v>Tax Register(s)</v>
          </cell>
        </row>
        <row r="3168">
          <cell r="A3168" t="str">
            <v>Norway-L4-F-Y35T44</v>
          </cell>
          <cell r="B3168" t="str">
            <v>NOR</v>
          </cell>
          <cell r="C3168" t="str">
            <v>Norway</v>
          </cell>
          <cell r="D3168" t="str">
            <v>2015</v>
          </cell>
          <cell r="E3168" t="str">
            <v>FTFY_EARNERS</v>
          </cell>
          <cell r="F3168" t="str">
            <v>L4</v>
          </cell>
          <cell r="G3168" t="str">
            <v>F</v>
          </cell>
          <cell r="H3168" t="str">
            <v>Y35T44</v>
          </cell>
          <cell r="I3168" t="str">
            <v>NOK</v>
          </cell>
          <cell r="J3168">
            <v>484138.8125</v>
          </cell>
          <cell r="K3168" t="str">
            <v>Tax Register(s)</v>
          </cell>
        </row>
        <row r="3169">
          <cell r="A3169" t="str">
            <v>Norway-L4-F-Y45T54</v>
          </cell>
          <cell r="B3169" t="str">
            <v>NOR</v>
          </cell>
          <cell r="C3169" t="str">
            <v>Norway</v>
          </cell>
          <cell r="D3169" t="str">
            <v>2015</v>
          </cell>
          <cell r="E3169" t="str">
            <v>FTFY_EARNERS</v>
          </cell>
          <cell r="F3169" t="str">
            <v>L4</v>
          </cell>
          <cell r="G3169" t="str">
            <v>F</v>
          </cell>
          <cell r="H3169" t="str">
            <v>Y45T54</v>
          </cell>
          <cell r="I3169" t="str">
            <v>NOK</v>
          </cell>
          <cell r="J3169">
            <v>544075</v>
          </cell>
          <cell r="K3169" t="str">
            <v>Tax Register(s)</v>
          </cell>
        </row>
        <row r="3170">
          <cell r="A3170" t="str">
            <v>Norway-L4-F-Y55T64</v>
          </cell>
          <cell r="B3170" t="str">
            <v>NOR</v>
          </cell>
          <cell r="C3170" t="str">
            <v>Norway</v>
          </cell>
          <cell r="D3170" t="str">
            <v>2015</v>
          </cell>
          <cell r="E3170" t="str">
            <v>FTFY_EARNERS</v>
          </cell>
          <cell r="F3170" t="str">
            <v>L4</v>
          </cell>
          <cell r="G3170" t="str">
            <v>F</v>
          </cell>
          <cell r="H3170" t="str">
            <v>Y55T64</v>
          </cell>
          <cell r="I3170" t="str">
            <v>NOK</v>
          </cell>
          <cell r="J3170">
            <v>559613.1875</v>
          </cell>
          <cell r="K3170" t="str">
            <v>Tax Register(s)</v>
          </cell>
        </row>
        <row r="3171">
          <cell r="A3171" t="str">
            <v>Norway-L4-M-Y25T34</v>
          </cell>
          <cell r="B3171" t="str">
            <v>NOR</v>
          </cell>
          <cell r="C3171" t="str">
            <v>Norway</v>
          </cell>
          <cell r="D3171" t="str">
            <v>2015</v>
          </cell>
          <cell r="E3171" t="str">
            <v>FTFY_EARNERS</v>
          </cell>
          <cell r="F3171" t="str">
            <v>L4</v>
          </cell>
          <cell r="G3171" t="str">
            <v>M</v>
          </cell>
          <cell r="H3171" t="str">
            <v>Y25T34</v>
          </cell>
          <cell r="I3171" t="str">
            <v>NOK</v>
          </cell>
          <cell r="J3171">
            <v>555302</v>
          </cell>
          <cell r="K3171" t="str">
            <v>Tax Register(s)</v>
          </cell>
        </row>
        <row r="3172">
          <cell r="A3172" t="str">
            <v>Norway-L4-M-Y25T64</v>
          </cell>
          <cell r="B3172" t="str">
            <v>NOR</v>
          </cell>
          <cell r="C3172" t="str">
            <v>Norway</v>
          </cell>
          <cell r="D3172" t="str">
            <v>2015</v>
          </cell>
          <cell r="E3172" t="str">
            <v>FTFY_EARNERS</v>
          </cell>
          <cell r="F3172" t="str">
            <v>L4</v>
          </cell>
          <cell r="G3172" t="str">
            <v>M</v>
          </cell>
          <cell r="H3172" t="str">
            <v>Y25T64</v>
          </cell>
          <cell r="I3172" t="str">
            <v>NOK</v>
          </cell>
          <cell r="J3172">
            <v>672689.875</v>
          </cell>
          <cell r="K3172" t="str">
            <v>Tax Register(s)</v>
          </cell>
        </row>
        <row r="3173">
          <cell r="A3173" t="str">
            <v>Norway-L4-M-Y35T44</v>
          </cell>
          <cell r="B3173" t="str">
            <v>NOR</v>
          </cell>
          <cell r="C3173" t="str">
            <v>Norway</v>
          </cell>
          <cell r="D3173" t="str">
            <v>2015</v>
          </cell>
          <cell r="E3173" t="str">
            <v>FTFY_EARNERS</v>
          </cell>
          <cell r="F3173" t="str">
            <v>L4</v>
          </cell>
          <cell r="G3173" t="str">
            <v>M</v>
          </cell>
          <cell r="H3173" t="str">
            <v>Y35T44</v>
          </cell>
          <cell r="I3173" t="str">
            <v>NOK</v>
          </cell>
          <cell r="J3173">
            <v>603441.4375</v>
          </cell>
          <cell r="K3173" t="str">
            <v>Tax Register(s)</v>
          </cell>
        </row>
        <row r="3174">
          <cell r="A3174" t="str">
            <v>Norway-L4-M-Y45T54</v>
          </cell>
          <cell r="B3174" t="str">
            <v>NOR</v>
          </cell>
          <cell r="C3174" t="str">
            <v>Norway</v>
          </cell>
          <cell r="D3174" t="str">
            <v>2015</v>
          </cell>
          <cell r="E3174" t="str">
            <v>FTFY_EARNERS</v>
          </cell>
          <cell r="F3174" t="str">
            <v>L4</v>
          </cell>
          <cell r="G3174" t="str">
            <v>M</v>
          </cell>
          <cell r="H3174" t="str">
            <v>Y45T54</v>
          </cell>
          <cell r="I3174" t="str">
            <v>NOK</v>
          </cell>
          <cell r="J3174">
            <v>722445.5</v>
          </cell>
          <cell r="K3174" t="str">
            <v>Tax Register(s)</v>
          </cell>
        </row>
        <row r="3175">
          <cell r="A3175" t="str">
            <v>Norway-L4-M-Y55T64</v>
          </cell>
          <cell r="B3175" t="str">
            <v>NOR</v>
          </cell>
          <cell r="C3175" t="str">
            <v>Norway</v>
          </cell>
          <cell r="D3175" t="str">
            <v>2015</v>
          </cell>
          <cell r="E3175" t="str">
            <v>FTFY_EARNERS</v>
          </cell>
          <cell r="F3175" t="str">
            <v>L4</v>
          </cell>
          <cell r="G3175" t="str">
            <v>M</v>
          </cell>
          <cell r="H3175" t="str">
            <v>Y55T64</v>
          </cell>
          <cell r="I3175" t="str">
            <v>NOK</v>
          </cell>
          <cell r="J3175">
            <v>788752.1875</v>
          </cell>
          <cell r="K3175" t="str">
            <v>Tax Register(s)</v>
          </cell>
        </row>
        <row r="3176">
          <cell r="A3176" t="str">
            <v>Norway-L4-T-Y25T34</v>
          </cell>
          <cell r="B3176" t="str">
            <v>NOR</v>
          </cell>
          <cell r="C3176" t="str">
            <v>Norway</v>
          </cell>
          <cell r="D3176" t="str">
            <v>2015</v>
          </cell>
          <cell r="E3176" t="str">
            <v>FTFY_EARNERS</v>
          </cell>
          <cell r="F3176" t="str">
            <v>L4</v>
          </cell>
          <cell r="G3176" t="str">
            <v>T</v>
          </cell>
          <cell r="H3176" t="str">
            <v>Y25T34</v>
          </cell>
          <cell r="I3176" t="str">
            <v>NOK</v>
          </cell>
          <cell r="J3176">
            <v>497549</v>
          </cell>
          <cell r="K3176" t="str">
            <v>Tax Register(s)</v>
          </cell>
        </row>
        <row r="3177">
          <cell r="A3177" t="str">
            <v>Norway-L4-T-Y25T64</v>
          </cell>
          <cell r="B3177" t="str">
            <v>NOR</v>
          </cell>
          <cell r="C3177" t="str">
            <v>Norway</v>
          </cell>
          <cell r="D3177" t="str">
            <v>2015</v>
          </cell>
          <cell r="E3177" t="str">
            <v>FTFY_EARNERS</v>
          </cell>
          <cell r="F3177" t="str">
            <v>L4</v>
          </cell>
          <cell r="G3177" t="str">
            <v>T</v>
          </cell>
          <cell r="H3177" t="str">
            <v>Y25T64</v>
          </cell>
          <cell r="I3177" t="str">
            <v>NOK</v>
          </cell>
          <cell r="J3177">
            <v>585260.0625</v>
          </cell>
          <cell r="K3177" t="str">
            <v>Tax Register(s)</v>
          </cell>
        </row>
        <row r="3178">
          <cell r="A3178" t="str">
            <v>Norway-L4-T-Y35T44</v>
          </cell>
          <cell r="B3178" t="str">
            <v>NOR</v>
          </cell>
          <cell r="C3178" t="str">
            <v>Norway</v>
          </cell>
          <cell r="D3178" t="str">
            <v>2015</v>
          </cell>
          <cell r="E3178" t="str">
            <v>FTFY_EARNERS</v>
          </cell>
          <cell r="F3178" t="str">
            <v>L4</v>
          </cell>
          <cell r="G3178" t="str">
            <v>T</v>
          </cell>
          <cell r="H3178" t="str">
            <v>Y35T44</v>
          </cell>
          <cell r="I3178" t="str">
            <v>NOK</v>
          </cell>
          <cell r="J3178">
            <v>533997.875</v>
          </cell>
          <cell r="K3178" t="str">
            <v>Tax Register(s)</v>
          </cell>
        </row>
        <row r="3179">
          <cell r="A3179" t="str">
            <v>Norway-L4-T-Y45T54</v>
          </cell>
          <cell r="B3179" t="str">
            <v>NOR</v>
          </cell>
          <cell r="C3179" t="str">
            <v>Norway</v>
          </cell>
          <cell r="D3179" t="str">
            <v>2015</v>
          </cell>
          <cell r="E3179" t="str">
            <v>FTFY_EARNERS</v>
          </cell>
          <cell r="F3179" t="str">
            <v>L4</v>
          </cell>
          <cell r="G3179" t="str">
            <v>T</v>
          </cell>
          <cell r="H3179" t="str">
            <v>Y45T54</v>
          </cell>
          <cell r="I3179" t="str">
            <v>NOK</v>
          </cell>
          <cell r="J3179">
            <v>599856.0625</v>
          </cell>
          <cell r="K3179" t="str">
            <v>Tax Register(s)</v>
          </cell>
        </row>
        <row r="3180">
          <cell r="A3180" t="str">
            <v>Norway-L4-T-Y55T64</v>
          </cell>
          <cell r="B3180" t="str">
            <v>NOR</v>
          </cell>
          <cell r="C3180" t="str">
            <v>Norway</v>
          </cell>
          <cell r="D3180" t="str">
            <v>2015</v>
          </cell>
          <cell r="E3180" t="str">
            <v>FTFY_EARNERS</v>
          </cell>
          <cell r="F3180" t="str">
            <v>L4</v>
          </cell>
          <cell r="G3180" t="str">
            <v>T</v>
          </cell>
          <cell r="H3180" t="str">
            <v>Y55T64</v>
          </cell>
          <cell r="I3180" t="str">
            <v>NOK</v>
          </cell>
          <cell r="J3180">
            <v>668616.9375</v>
          </cell>
          <cell r="K3180" t="str">
            <v>Tax Register(s)</v>
          </cell>
        </row>
        <row r="3181">
          <cell r="A3181" t="str">
            <v>Norway-L5-F-Y25T34</v>
          </cell>
          <cell r="B3181" t="str">
            <v>NOR</v>
          </cell>
          <cell r="C3181" t="str">
            <v>Norway</v>
          </cell>
          <cell r="D3181" t="str">
            <v>2015</v>
          </cell>
          <cell r="E3181" t="str">
            <v>FTFY_EARNERS</v>
          </cell>
          <cell r="F3181" t="str">
            <v>L5</v>
          </cell>
          <cell r="G3181" t="str">
            <v>F</v>
          </cell>
          <cell r="H3181" t="str">
            <v>Y25T34</v>
          </cell>
          <cell r="I3181" t="str">
            <v>NOK</v>
          </cell>
          <cell r="J3181">
            <v>431541.4375</v>
          </cell>
          <cell r="K3181" t="str">
            <v>Tax Register(s)</v>
          </cell>
        </row>
        <row r="3182">
          <cell r="A3182" t="str">
            <v>Norway-L5-F-Y25T64</v>
          </cell>
          <cell r="B3182" t="str">
            <v>NOR</v>
          </cell>
          <cell r="C3182" t="str">
            <v>Norway</v>
          </cell>
          <cell r="D3182" t="str">
            <v>2015</v>
          </cell>
          <cell r="E3182" t="str">
            <v>FTFY_EARNERS</v>
          </cell>
          <cell r="F3182" t="str">
            <v>L5</v>
          </cell>
          <cell r="G3182" t="str">
            <v>F</v>
          </cell>
          <cell r="H3182" t="str">
            <v>Y25T64</v>
          </cell>
          <cell r="I3182" t="str">
            <v>NOK</v>
          </cell>
          <cell r="J3182">
            <v>561834.75</v>
          </cell>
          <cell r="K3182" t="str">
            <v>Tax Register(s)</v>
          </cell>
        </row>
        <row r="3183">
          <cell r="A3183" t="str">
            <v>Norway-L5-F-Y35T44</v>
          </cell>
          <cell r="B3183" t="str">
            <v>NOR</v>
          </cell>
          <cell r="C3183" t="str">
            <v>Norway</v>
          </cell>
          <cell r="D3183" t="str">
            <v>2015</v>
          </cell>
          <cell r="E3183" t="str">
            <v>FTFY_EARNERS</v>
          </cell>
          <cell r="F3183" t="str">
            <v>L5</v>
          </cell>
          <cell r="G3183" t="str">
            <v>F</v>
          </cell>
          <cell r="H3183" t="str">
            <v>Y35T44</v>
          </cell>
          <cell r="I3183" t="str">
            <v>NOK</v>
          </cell>
          <cell r="J3183">
            <v>551691.9375</v>
          </cell>
          <cell r="K3183" t="str">
            <v>Tax Register(s)</v>
          </cell>
        </row>
        <row r="3184">
          <cell r="A3184" t="str">
            <v>Norway-L5-F-Y45T54</v>
          </cell>
          <cell r="B3184" t="str">
            <v>NOR</v>
          </cell>
          <cell r="C3184" t="str">
            <v>Norway</v>
          </cell>
          <cell r="D3184" t="str">
            <v>2015</v>
          </cell>
          <cell r="E3184" t="str">
            <v>FTFY_EARNERS</v>
          </cell>
          <cell r="F3184" t="str">
            <v>L5</v>
          </cell>
          <cell r="G3184" t="str">
            <v>F</v>
          </cell>
          <cell r="H3184" t="str">
            <v>Y45T54</v>
          </cell>
          <cell r="I3184" t="str">
            <v>NOK</v>
          </cell>
          <cell r="J3184">
            <v>636129.4375</v>
          </cell>
          <cell r="K3184" t="str">
            <v>Tax Register(s)</v>
          </cell>
        </row>
        <row r="3185">
          <cell r="A3185" t="str">
            <v>Norway-L5-F-Y55T64</v>
          </cell>
          <cell r="B3185" t="str">
            <v>NOR</v>
          </cell>
          <cell r="C3185" t="str">
            <v>Norway</v>
          </cell>
          <cell r="D3185" t="str">
            <v>2015</v>
          </cell>
          <cell r="E3185" t="str">
            <v>FTFY_EARNERS</v>
          </cell>
          <cell r="F3185" t="str">
            <v>L5</v>
          </cell>
          <cell r="G3185" t="str">
            <v>F</v>
          </cell>
          <cell r="H3185" t="str">
            <v>Y55T64</v>
          </cell>
          <cell r="I3185" t="str">
            <v>NOK</v>
          </cell>
          <cell r="J3185">
            <v>615700</v>
          </cell>
          <cell r="K3185" t="str">
            <v>Tax Register(s)</v>
          </cell>
        </row>
        <row r="3186">
          <cell r="A3186" t="str">
            <v>Norway-L5-M-Y25T34</v>
          </cell>
          <cell r="B3186" t="str">
            <v>NOR</v>
          </cell>
          <cell r="C3186" t="str">
            <v>Norway</v>
          </cell>
          <cell r="D3186" t="str">
            <v>2015</v>
          </cell>
          <cell r="E3186" t="str">
            <v>FTFY_EARNERS</v>
          </cell>
          <cell r="F3186" t="str">
            <v>L5</v>
          </cell>
          <cell r="G3186" t="str">
            <v>M</v>
          </cell>
          <cell r="H3186" t="str">
            <v>Y25T34</v>
          </cell>
          <cell r="I3186" t="str">
            <v>NOK</v>
          </cell>
          <cell r="J3186">
            <v>568656.3125</v>
          </cell>
          <cell r="K3186" t="str">
            <v>Tax Register(s)</v>
          </cell>
        </row>
        <row r="3187">
          <cell r="A3187" t="str">
            <v>Norway-L5-M-Y25T64</v>
          </cell>
          <cell r="B3187" t="str">
            <v>NOR</v>
          </cell>
          <cell r="C3187" t="str">
            <v>Norway</v>
          </cell>
          <cell r="D3187" t="str">
            <v>2015</v>
          </cell>
          <cell r="E3187" t="str">
            <v>FTFY_EARNERS</v>
          </cell>
          <cell r="F3187" t="str">
            <v>L5</v>
          </cell>
          <cell r="G3187" t="str">
            <v>M</v>
          </cell>
          <cell r="H3187" t="str">
            <v>Y25T64</v>
          </cell>
          <cell r="I3187" t="str">
            <v>NOK</v>
          </cell>
          <cell r="J3187">
            <v>749129.5</v>
          </cell>
          <cell r="K3187" t="str">
            <v>Tax Register(s)</v>
          </cell>
        </row>
        <row r="3188">
          <cell r="A3188" t="str">
            <v>Norway-L5-M-Y35T44</v>
          </cell>
          <cell r="B3188" t="str">
            <v>NOR</v>
          </cell>
          <cell r="C3188" t="str">
            <v>Norway</v>
          </cell>
          <cell r="D3188" t="str">
            <v>2015</v>
          </cell>
          <cell r="E3188" t="str">
            <v>FTFY_EARNERS</v>
          </cell>
          <cell r="F3188" t="str">
            <v>L5</v>
          </cell>
          <cell r="G3188" t="str">
            <v>M</v>
          </cell>
          <cell r="H3188" t="str">
            <v>Y35T44</v>
          </cell>
          <cell r="I3188" t="str">
            <v>NOK</v>
          </cell>
          <cell r="J3188">
            <v>727091.3125</v>
          </cell>
          <cell r="K3188" t="str">
            <v>Tax Register(s)</v>
          </cell>
        </row>
        <row r="3189">
          <cell r="A3189" t="str">
            <v>Norway-L5-M-Y45T54</v>
          </cell>
          <cell r="B3189" t="str">
            <v>NOR</v>
          </cell>
          <cell r="C3189" t="str">
            <v>Norway</v>
          </cell>
          <cell r="D3189" t="str">
            <v>2015</v>
          </cell>
          <cell r="E3189" t="str">
            <v>FTFY_EARNERS</v>
          </cell>
          <cell r="F3189" t="str">
            <v>L5</v>
          </cell>
          <cell r="G3189" t="str">
            <v>M</v>
          </cell>
          <cell r="H3189" t="str">
            <v>Y45T54</v>
          </cell>
          <cell r="I3189" t="str">
            <v>NOK</v>
          </cell>
          <cell r="J3189">
            <v>821416.9375</v>
          </cell>
          <cell r="K3189" t="str">
            <v>Tax Register(s)</v>
          </cell>
        </row>
        <row r="3190">
          <cell r="A3190" t="str">
            <v>Norway-L5-M-Y55T64</v>
          </cell>
          <cell r="B3190" t="str">
            <v>NOR</v>
          </cell>
          <cell r="C3190" t="str">
            <v>Norway</v>
          </cell>
          <cell r="D3190" t="str">
            <v>2015</v>
          </cell>
          <cell r="E3190" t="str">
            <v>FTFY_EARNERS</v>
          </cell>
          <cell r="F3190" t="str">
            <v>L5</v>
          </cell>
          <cell r="G3190" t="str">
            <v>M</v>
          </cell>
          <cell r="H3190" t="str">
            <v>Y55T64</v>
          </cell>
          <cell r="I3190" t="str">
            <v>NOK</v>
          </cell>
          <cell r="J3190">
            <v>833911.5625</v>
          </cell>
          <cell r="K3190" t="str">
            <v>Tax Register(s)</v>
          </cell>
        </row>
        <row r="3191">
          <cell r="A3191" t="str">
            <v>Norway-L5-T-Y25T34</v>
          </cell>
          <cell r="B3191" t="str">
            <v>NOR</v>
          </cell>
          <cell r="C3191" t="str">
            <v>Norway</v>
          </cell>
          <cell r="D3191" t="str">
            <v>2015</v>
          </cell>
          <cell r="E3191" t="str">
            <v>FTFY_EARNERS</v>
          </cell>
          <cell r="F3191" t="str">
            <v>L5</v>
          </cell>
          <cell r="G3191" t="str">
            <v>T</v>
          </cell>
          <cell r="H3191" t="str">
            <v>Y25T34</v>
          </cell>
          <cell r="I3191" t="str">
            <v>NOK</v>
          </cell>
          <cell r="J3191">
            <v>518230.5625</v>
          </cell>
          <cell r="K3191" t="str">
            <v>Tax Register(s)</v>
          </cell>
        </row>
        <row r="3192">
          <cell r="A3192" t="str">
            <v>Norway-L5-T-Y25T64</v>
          </cell>
          <cell r="B3192" t="str">
            <v>NOR</v>
          </cell>
          <cell r="C3192" t="str">
            <v>Norway</v>
          </cell>
          <cell r="D3192" t="str">
            <v>2015</v>
          </cell>
          <cell r="E3192" t="str">
            <v>FTFY_EARNERS</v>
          </cell>
          <cell r="F3192" t="str">
            <v>L5</v>
          </cell>
          <cell r="G3192" t="str">
            <v>T</v>
          </cell>
          <cell r="H3192" t="str">
            <v>Y25T64</v>
          </cell>
          <cell r="I3192" t="str">
            <v>NOK</v>
          </cell>
          <cell r="J3192">
            <v>687081.75</v>
          </cell>
          <cell r="K3192" t="str">
            <v>Tax Register(s)</v>
          </cell>
        </row>
        <row r="3193">
          <cell r="A3193" t="str">
            <v>Norway-L5-T-Y35T44</v>
          </cell>
          <cell r="B3193" t="str">
            <v>NOR</v>
          </cell>
          <cell r="C3193" t="str">
            <v>Norway</v>
          </cell>
          <cell r="D3193" t="str">
            <v>2015</v>
          </cell>
          <cell r="E3193" t="str">
            <v>FTFY_EARNERS</v>
          </cell>
          <cell r="F3193" t="str">
            <v>L5</v>
          </cell>
          <cell r="G3193" t="str">
            <v>T</v>
          </cell>
          <cell r="H3193" t="str">
            <v>Y35T44</v>
          </cell>
          <cell r="I3193" t="str">
            <v>NOK</v>
          </cell>
          <cell r="J3193">
            <v>666997.8125</v>
          </cell>
          <cell r="K3193" t="str">
            <v>Tax Register(s)</v>
          </cell>
        </row>
        <row r="3194">
          <cell r="A3194" t="str">
            <v>Norway-L5-T-Y45T54</v>
          </cell>
          <cell r="B3194" t="str">
            <v>NOR</v>
          </cell>
          <cell r="C3194" t="str">
            <v>Norway</v>
          </cell>
          <cell r="D3194" t="str">
            <v>2015</v>
          </cell>
          <cell r="E3194" t="str">
            <v>FTFY_EARNERS</v>
          </cell>
          <cell r="F3194" t="str">
            <v>L5</v>
          </cell>
          <cell r="G3194" t="str">
            <v>T</v>
          </cell>
          <cell r="H3194" t="str">
            <v>Y45T54</v>
          </cell>
          <cell r="I3194" t="str">
            <v>NOK</v>
          </cell>
          <cell r="J3194">
            <v>758585.4375</v>
          </cell>
          <cell r="K3194" t="str">
            <v>Tax Register(s)</v>
          </cell>
        </row>
        <row r="3195">
          <cell r="A3195" t="str">
            <v>Norway-L5-T-Y55T64</v>
          </cell>
          <cell r="B3195" t="str">
            <v>NOR</v>
          </cell>
          <cell r="C3195" t="str">
            <v>Norway</v>
          </cell>
          <cell r="D3195" t="str">
            <v>2015</v>
          </cell>
          <cell r="E3195" t="str">
            <v>FTFY_EARNERS</v>
          </cell>
          <cell r="F3195" t="str">
            <v>L5</v>
          </cell>
          <cell r="G3195" t="str">
            <v>T</v>
          </cell>
          <cell r="H3195" t="str">
            <v>Y55T64</v>
          </cell>
          <cell r="I3195" t="str">
            <v>NOK</v>
          </cell>
          <cell r="J3195">
            <v>775956.0625</v>
          </cell>
          <cell r="K3195" t="str">
            <v>Tax Register(s)</v>
          </cell>
        </row>
        <row r="3196">
          <cell r="A3196" t="str">
            <v>Norway-L5T8-F-Y25T34</v>
          </cell>
          <cell r="B3196" t="str">
            <v>NOR</v>
          </cell>
          <cell r="C3196" t="str">
            <v>Norway</v>
          </cell>
          <cell r="D3196" t="str">
            <v>2015</v>
          </cell>
          <cell r="E3196" t="str">
            <v>FTFY_EARNERS</v>
          </cell>
          <cell r="F3196" t="str">
            <v>L5T8</v>
          </cell>
          <cell r="G3196" t="str">
            <v>F</v>
          </cell>
          <cell r="H3196" t="str">
            <v>Y25T34</v>
          </cell>
          <cell r="I3196" t="str">
            <v>NOK</v>
          </cell>
          <cell r="J3196">
            <v>475711.65625</v>
          </cell>
          <cell r="K3196" t="str">
            <v>Tax Register(s)</v>
          </cell>
        </row>
        <row r="3197">
          <cell r="A3197" t="str">
            <v>Norway-L5T8-F-Y25T64</v>
          </cell>
          <cell r="B3197" t="str">
            <v>NOR</v>
          </cell>
          <cell r="C3197" t="str">
            <v>Norway</v>
          </cell>
          <cell r="D3197" t="str">
            <v>2015</v>
          </cell>
          <cell r="E3197" t="str">
            <v>FTFY_EARNERS</v>
          </cell>
          <cell r="F3197" t="str">
            <v>L5T8</v>
          </cell>
          <cell r="G3197" t="str">
            <v>F</v>
          </cell>
          <cell r="H3197" t="str">
            <v>Y25T64</v>
          </cell>
          <cell r="I3197" t="str">
            <v>NOK</v>
          </cell>
          <cell r="J3197">
            <v>571955.6875</v>
          </cell>
          <cell r="K3197" t="str">
            <v>Tax Register(s)</v>
          </cell>
        </row>
        <row r="3198">
          <cell r="A3198" t="str">
            <v>Norway-L5T8-F-Y35T44</v>
          </cell>
          <cell r="B3198" t="str">
            <v>NOR</v>
          </cell>
          <cell r="C3198" t="str">
            <v>Norway</v>
          </cell>
          <cell r="D3198" t="str">
            <v>2015</v>
          </cell>
          <cell r="E3198" t="str">
            <v>FTFY_EARNERS</v>
          </cell>
          <cell r="F3198" t="str">
            <v>L5T8</v>
          </cell>
          <cell r="G3198" t="str">
            <v>F</v>
          </cell>
          <cell r="H3198" t="str">
            <v>Y35T44</v>
          </cell>
          <cell r="I3198" t="str">
            <v>NOK</v>
          </cell>
          <cell r="J3198">
            <v>577821.875</v>
          </cell>
          <cell r="K3198" t="str">
            <v>Tax Register(s)</v>
          </cell>
        </row>
        <row r="3199">
          <cell r="A3199" t="str">
            <v>Norway-L5T8-F-Y45T54</v>
          </cell>
          <cell r="B3199" t="str">
            <v>NOR</v>
          </cell>
          <cell r="C3199" t="str">
            <v>Norway</v>
          </cell>
          <cell r="D3199" t="str">
            <v>2015</v>
          </cell>
          <cell r="E3199" t="str">
            <v>FTFY_EARNERS</v>
          </cell>
          <cell r="F3199" t="str">
            <v>L5T8</v>
          </cell>
          <cell r="G3199" t="str">
            <v>F</v>
          </cell>
          <cell r="H3199" t="str">
            <v>Y45T54</v>
          </cell>
          <cell r="I3199" t="str">
            <v>NOK</v>
          </cell>
          <cell r="J3199">
            <v>643099.625</v>
          </cell>
          <cell r="K3199" t="str">
            <v>Tax Register(s)</v>
          </cell>
        </row>
        <row r="3200">
          <cell r="A3200" t="str">
            <v>Norway-L5T8-F-Y55T64</v>
          </cell>
          <cell r="B3200" t="str">
            <v>NOR</v>
          </cell>
          <cell r="C3200" t="str">
            <v>Norway</v>
          </cell>
          <cell r="D3200" t="str">
            <v>2015</v>
          </cell>
          <cell r="E3200" t="str">
            <v>FTFY_EARNERS</v>
          </cell>
          <cell r="F3200" t="str">
            <v>L5T8</v>
          </cell>
          <cell r="G3200" t="str">
            <v>F</v>
          </cell>
          <cell r="H3200" t="str">
            <v>Y55T64</v>
          </cell>
          <cell r="I3200" t="str">
            <v>NOK</v>
          </cell>
          <cell r="J3200">
            <v>624402.1875</v>
          </cell>
          <cell r="K3200" t="str">
            <v>Tax Register(s)</v>
          </cell>
        </row>
        <row r="3201">
          <cell r="A3201" t="str">
            <v>Norway-L5T8-M-Y25T34</v>
          </cell>
          <cell r="B3201" t="str">
            <v>NOR</v>
          </cell>
          <cell r="C3201" t="str">
            <v>Norway</v>
          </cell>
          <cell r="D3201" t="str">
            <v>2015</v>
          </cell>
          <cell r="E3201" t="str">
            <v>FTFY_EARNERS</v>
          </cell>
          <cell r="F3201" t="str">
            <v>L5T8</v>
          </cell>
          <cell r="G3201" t="str">
            <v>M</v>
          </cell>
          <cell r="H3201" t="str">
            <v>Y25T34</v>
          </cell>
          <cell r="I3201" t="str">
            <v>NOK</v>
          </cell>
          <cell r="J3201">
            <v>587163.9375</v>
          </cell>
          <cell r="K3201" t="str">
            <v>Tax Register(s)</v>
          </cell>
        </row>
        <row r="3202">
          <cell r="A3202" t="str">
            <v>Norway-L5T8-M-Y25T64</v>
          </cell>
          <cell r="B3202" t="str">
            <v>NOR</v>
          </cell>
          <cell r="C3202" t="str">
            <v>Norway</v>
          </cell>
          <cell r="D3202" t="str">
            <v>2015</v>
          </cell>
          <cell r="E3202" t="str">
            <v>FTFY_EARNERS</v>
          </cell>
          <cell r="F3202" t="str">
            <v>L5T8</v>
          </cell>
          <cell r="G3202" t="str">
            <v>M</v>
          </cell>
          <cell r="H3202" t="str">
            <v>Y25T64</v>
          </cell>
          <cell r="I3202" t="str">
            <v>NOK</v>
          </cell>
          <cell r="J3202">
            <v>779882.5</v>
          </cell>
          <cell r="K3202" t="str">
            <v>Tax Register(s)</v>
          </cell>
        </row>
        <row r="3203">
          <cell r="A3203" t="str">
            <v>Norway-L5T8-M-Y35T44</v>
          </cell>
          <cell r="B3203" t="str">
            <v>NOR</v>
          </cell>
          <cell r="C3203" t="str">
            <v>Norway</v>
          </cell>
          <cell r="D3203" t="str">
            <v>2015</v>
          </cell>
          <cell r="E3203" t="str">
            <v>FTFY_EARNERS</v>
          </cell>
          <cell r="F3203" t="str">
            <v>L5T8</v>
          </cell>
          <cell r="G3203" t="str">
            <v>M</v>
          </cell>
          <cell r="H3203" t="str">
            <v>Y35T44</v>
          </cell>
          <cell r="I3203" t="str">
            <v>NOK</v>
          </cell>
          <cell r="J3203">
            <v>777778.4375</v>
          </cell>
          <cell r="K3203" t="str">
            <v>Tax Register(s)</v>
          </cell>
        </row>
        <row r="3204">
          <cell r="A3204" t="str">
            <v>Norway-L5T8-M-Y45T54</v>
          </cell>
          <cell r="B3204" t="str">
            <v>NOR</v>
          </cell>
          <cell r="C3204" t="str">
            <v>Norway</v>
          </cell>
          <cell r="D3204" t="str">
            <v>2015</v>
          </cell>
          <cell r="E3204" t="str">
            <v>FTFY_EARNERS</v>
          </cell>
          <cell r="F3204" t="str">
            <v>L5T8</v>
          </cell>
          <cell r="G3204" t="str">
            <v>M</v>
          </cell>
          <cell r="H3204" t="str">
            <v>Y45T54</v>
          </cell>
          <cell r="I3204" t="str">
            <v>NOK</v>
          </cell>
          <cell r="J3204">
            <v>885802.25</v>
          </cell>
          <cell r="K3204" t="str">
            <v>Tax Register(s)</v>
          </cell>
        </row>
        <row r="3205">
          <cell r="A3205" t="str">
            <v>Norway-L5T8-M-Y55T64</v>
          </cell>
          <cell r="B3205" t="str">
            <v>NOR</v>
          </cell>
          <cell r="C3205" t="str">
            <v>Norway</v>
          </cell>
          <cell r="D3205" t="str">
            <v>2015</v>
          </cell>
          <cell r="E3205" t="str">
            <v>FTFY_EARNERS</v>
          </cell>
          <cell r="F3205" t="str">
            <v>L5T8</v>
          </cell>
          <cell r="G3205" t="str">
            <v>M</v>
          </cell>
          <cell r="H3205" t="str">
            <v>Y55T64</v>
          </cell>
          <cell r="I3205" t="str">
            <v>NOK</v>
          </cell>
          <cell r="J3205">
            <v>879904.25</v>
          </cell>
          <cell r="K3205" t="str">
            <v>Tax Register(s)</v>
          </cell>
        </row>
        <row r="3206">
          <cell r="A3206" t="str">
            <v>Norway-L5T8-T-Y25T34</v>
          </cell>
          <cell r="B3206" t="str">
            <v>NOR</v>
          </cell>
          <cell r="C3206" t="str">
            <v>Norway</v>
          </cell>
          <cell r="D3206" t="str">
            <v>2015</v>
          </cell>
          <cell r="E3206" t="str">
            <v>FTFY_EARNERS</v>
          </cell>
          <cell r="F3206" t="str">
            <v>L5T8</v>
          </cell>
          <cell r="G3206" t="str">
            <v>T</v>
          </cell>
          <cell r="H3206" t="str">
            <v>Y25T34</v>
          </cell>
          <cell r="I3206" t="str">
            <v>NOK</v>
          </cell>
          <cell r="J3206">
            <v>527183.875</v>
          </cell>
          <cell r="K3206" t="str">
            <v>Tax Register(s)</v>
          </cell>
        </row>
        <row r="3207">
          <cell r="A3207" t="str">
            <v>Norway-L5T8-T-Y25T64</v>
          </cell>
          <cell r="B3207" t="str">
            <v>NOR</v>
          </cell>
          <cell r="C3207" t="str">
            <v>Norway</v>
          </cell>
          <cell r="D3207" t="str">
            <v>2015</v>
          </cell>
          <cell r="E3207" t="str">
            <v>FTFY_EARNERS</v>
          </cell>
          <cell r="F3207" t="str">
            <v>L5T8</v>
          </cell>
          <cell r="G3207" t="str">
            <v>T</v>
          </cell>
          <cell r="H3207" t="str">
            <v>Y25T64</v>
          </cell>
          <cell r="I3207" t="str">
            <v>NOK</v>
          </cell>
          <cell r="J3207">
            <v>677015.0625</v>
          </cell>
          <cell r="K3207" t="str">
            <v>Tax Register(s)</v>
          </cell>
        </row>
        <row r="3208">
          <cell r="A3208" t="str">
            <v>Norway-L5T8-T-Y35T44</v>
          </cell>
          <cell r="B3208" t="str">
            <v>NOR</v>
          </cell>
          <cell r="C3208" t="str">
            <v>Norway</v>
          </cell>
          <cell r="D3208" t="str">
            <v>2015</v>
          </cell>
          <cell r="E3208" t="str">
            <v>FTFY_EARNERS</v>
          </cell>
          <cell r="F3208" t="str">
            <v>L5T8</v>
          </cell>
          <cell r="G3208" t="str">
            <v>T</v>
          </cell>
          <cell r="H3208" t="str">
            <v>Y35T44</v>
          </cell>
          <cell r="I3208" t="str">
            <v>NOK</v>
          </cell>
          <cell r="J3208">
            <v>677461.125</v>
          </cell>
          <cell r="K3208" t="str">
            <v>Tax Register(s)</v>
          </cell>
        </row>
        <row r="3209">
          <cell r="A3209" t="str">
            <v>Norway-L5T8-T-Y45T54</v>
          </cell>
          <cell r="B3209" t="str">
            <v>NOR</v>
          </cell>
          <cell r="C3209" t="str">
            <v>Norway</v>
          </cell>
          <cell r="D3209" t="str">
            <v>2015</v>
          </cell>
          <cell r="E3209" t="str">
            <v>FTFY_EARNERS</v>
          </cell>
          <cell r="F3209" t="str">
            <v>L5T8</v>
          </cell>
          <cell r="G3209" t="str">
            <v>T</v>
          </cell>
          <cell r="H3209" t="str">
            <v>Y45T54</v>
          </cell>
          <cell r="I3209" t="str">
            <v>NOK</v>
          </cell>
          <cell r="J3209">
            <v>769916</v>
          </cell>
          <cell r="K3209" t="str">
            <v>Tax Register(s)</v>
          </cell>
        </row>
        <row r="3210">
          <cell r="A3210" t="str">
            <v>Norway-L5T8-T-Y55T64</v>
          </cell>
          <cell r="B3210" t="str">
            <v>NOR</v>
          </cell>
          <cell r="C3210" t="str">
            <v>Norway</v>
          </cell>
          <cell r="D3210" t="str">
            <v>2015</v>
          </cell>
          <cell r="E3210" t="str">
            <v>FTFY_EARNERS</v>
          </cell>
          <cell r="F3210" t="str">
            <v>L5T8</v>
          </cell>
          <cell r="G3210" t="str">
            <v>T</v>
          </cell>
          <cell r="H3210" t="str">
            <v>Y55T64</v>
          </cell>
          <cell r="I3210" t="str">
            <v>NOK</v>
          </cell>
          <cell r="J3210">
            <v>767650.5625</v>
          </cell>
          <cell r="K3210" t="str">
            <v>Tax Register(s)</v>
          </cell>
        </row>
        <row r="3211">
          <cell r="A3211" t="str">
            <v>Norway-L6-F-Y25T34</v>
          </cell>
          <cell r="B3211" t="str">
            <v>NOR</v>
          </cell>
          <cell r="C3211" t="str">
            <v>Norway</v>
          </cell>
          <cell r="D3211" t="str">
            <v>2015</v>
          </cell>
          <cell r="E3211" t="str">
            <v>FTFY_EARNERS</v>
          </cell>
          <cell r="F3211" t="str">
            <v>L6</v>
          </cell>
          <cell r="G3211" t="str">
            <v>F</v>
          </cell>
          <cell r="H3211" t="str">
            <v>Y25T34</v>
          </cell>
          <cell r="I3211" t="str">
            <v>NOK</v>
          </cell>
          <cell r="J3211">
            <v>451210.65625</v>
          </cell>
          <cell r="K3211" t="str">
            <v>Tax Register(s)</v>
          </cell>
        </row>
        <row r="3212">
          <cell r="A3212" t="str">
            <v>Norway-L6-F-Y25T64</v>
          </cell>
          <cell r="B3212" t="str">
            <v>NOR</v>
          </cell>
          <cell r="C3212" t="str">
            <v>Norway</v>
          </cell>
          <cell r="D3212" t="str">
            <v>2015</v>
          </cell>
          <cell r="E3212" t="str">
            <v>FTFY_EARNERS</v>
          </cell>
          <cell r="F3212" t="str">
            <v>L6</v>
          </cell>
          <cell r="G3212" t="str">
            <v>F</v>
          </cell>
          <cell r="H3212" t="str">
            <v>Y25T64</v>
          </cell>
          <cell r="I3212" t="str">
            <v>NOK</v>
          </cell>
          <cell r="J3212">
            <v>530873.625</v>
          </cell>
          <cell r="K3212" t="str">
            <v>Tax Register(s)</v>
          </cell>
        </row>
        <row r="3213">
          <cell r="A3213" t="str">
            <v>Norway-L6-F-Y35T44</v>
          </cell>
          <cell r="B3213" t="str">
            <v>NOR</v>
          </cell>
          <cell r="C3213" t="str">
            <v>Norway</v>
          </cell>
          <cell r="D3213" t="str">
            <v>2015</v>
          </cell>
          <cell r="E3213" t="str">
            <v>FTFY_EARNERS</v>
          </cell>
          <cell r="F3213" t="str">
            <v>L6</v>
          </cell>
          <cell r="G3213" t="str">
            <v>F</v>
          </cell>
          <cell r="H3213" t="str">
            <v>Y35T44</v>
          </cell>
          <cell r="I3213" t="str">
            <v>NOK</v>
          </cell>
          <cell r="J3213">
            <v>534321.1875</v>
          </cell>
          <cell r="K3213" t="str">
            <v>Tax Register(s)</v>
          </cell>
        </row>
        <row r="3214">
          <cell r="A3214" t="str">
            <v>Norway-L6-F-Y45T54</v>
          </cell>
          <cell r="B3214" t="str">
            <v>NOR</v>
          </cell>
          <cell r="C3214" t="str">
            <v>Norway</v>
          </cell>
          <cell r="D3214" t="str">
            <v>2015</v>
          </cell>
          <cell r="E3214" t="str">
            <v>FTFY_EARNERS</v>
          </cell>
          <cell r="F3214" t="str">
            <v>L6</v>
          </cell>
          <cell r="G3214" t="str">
            <v>F</v>
          </cell>
          <cell r="H3214" t="str">
            <v>Y45T54</v>
          </cell>
          <cell r="I3214" t="str">
            <v>NOK</v>
          </cell>
          <cell r="J3214">
            <v>583768.125</v>
          </cell>
          <cell r="K3214" t="str">
            <v>Tax Register(s)</v>
          </cell>
        </row>
        <row r="3215">
          <cell r="A3215" t="str">
            <v>Norway-L6-F-Y55T64</v>
          </cell>
          <cell r="B3215" t="str">
            <v>NOR</v>
          </cell>
          <cell r="C3215" t="str">
            <v>Norway</v>
          </cell>
          <cell r="D3215" t="str">
            <v>2015</v>
          </cell>
          <cell r="E3215" t="str">
            <v>FTFY_EARNERS</v>
          </cell>
          <cell r="F3215" t="str">
            <v>L6</v>
          </cell>
          <cell r="G3215" t="str">
            <v>F</v>
          </cell>
          <cell r="H3215" t="str">
            <v>Y55T64</v>
          </cell>
          <cell r="I3215" t="str">
            <v>NOK</v>
          </cell>
          <cell r="J3215">
            <v>575139.625</v>
          </cell>
          <cell r="K3215" t="str">
            <v>Tax Register(s)</v>
          </cell>
        </row>
        <row r="3216">
          <cell r="A3216" t="str">
            <v>Norway-L6-M-Y25T34</v>
          </cell>
          <cell r="B3216" t="str">
            <v>NOR</v>
          </cell>
          <cell r="C3216" t="str">
            <v>Norway</v>
          </cell>
          <cell r="D3216" t="str">
            <v>2015</v>
          </cell>
          <cell r="E3216" t="str">
            <v>FTFY_EARNERS</v>
          </cell>
          <cell r="F3216" t="str">
            <v>L6</v>
          </cell>
          <cell r="G3216" t="str">
            <v>M</v>
          </cell>
          <cell r="H3216" t="str">
            <v>Y25T34</v>
          </cell>
          <cell r="I3216" t="str">
            <v>NOK</v>
          </cell>
          <cell r="J3216">
            <v>557805.8125</v>
          </cell>
          <cell r="K3216" t="str">
            <v>Tax Register(s)</v>
          </cell>
        </row>
        <row r="3217">
          <cell r="A3217" t="str">
            <v>Norway-L6-M-Y25T64</v>
          </cell>
          <cell r="B3217" t="str">
            <v>NOR</v>
          </cell>
          <cell r="C3217" t="str">
            <v>Norway</v>
          </cell>
          <cell r="D3217" t="str">
            <v>2015</v>
          </cell>
          <cell r="E3217" t="str">
            <v>FTFY_EARNERS</v>
          </cell>
          <cell r="F3217" t="str">
            <v>L6</v>
          </cell>
          <cell r="G3217" t="str">
            <v>M</v>
          </cell>
          <cell r="H3217" t="str">
            <v>Y25T64</v>
          </cell>
          <cell r="I3217" t="str">
            <v>NOK</v>
          </cell>
          <cell r="J3217">
            <v>718658.0625</v>
          </cell>
          <cell r="K3217" t="str">
            <v>Tax Register(s)</v>
          </cell>
        </row>
        <row r="3218">
          <cell r="A3218" t="str">
            <v>Norway-L6-M-Y35T44</v>
          </cell>
          <cell r="B3218" t="str">
            <v>NOR</v>
          </cell>
          <cell r="C3218" t="str">
            <v>Norway</v>
          </cell>
          <cell r="D3218" t="str">
            <v>2015</v>
          </cell>
          <cell r="E3218" t="str">
            <v>FTFY_EARNERS</v>
          </cell>
          <cell r="F3218" t="str">
            <v>L6</v>
          </cell>
          <cell r="G3218" t="str">
            <v>M</v>
          </cell>
          <cell r="H3218" t="str">
            <v>Y35T44</v>
          </cell>
          <cell r="I3218" t="str">
            <v>NOK</v>
          </cell>
          <cell r="J3218">
            <v>731032.6875</v>
          </cell>
          <cell r="K3218" t="str">
            <v>Tax Register(s)</v>
          </cell>
        </row>
        <row r="3219">
          <cell r="A3219" t="str">
            <v>Norway-L6-M-Y45T54</v>
          </cell>
          <cell r="B3219" t="str">
            <v>NOR</v>
          </cell>
          <cell r="C3219" t="str">
            <v>Norway</v>
          </cell>
          <cell r="D3219" t="str">
            <v>2015</v>
          </cell>
          <cell r="E3219" t="str">
            <v>FTFY_EARNERS</v>
          </cell>
          <cell r="F3219" t="str">
            <v>L6</v>
          </cell>
          <cell r="G3219" t="str">
            <v>M</v>
          </cell>
          <cell r="H3219" t="str">
            <v>Y45T54</v>
          </cell>
          <cell r="I3219" t="str">
            <v>NOK</v>
          </cell>
          <cell r="J3219">
            <v>823405.75</v>
          </cell>
          <cell r="K3219" t="str">
            <v>Tax Register(s)</v>
          </cell>
        </row>
        <row r="3220">
          <cell r="A3220" t="str">
            <v>Norway-L6-M-Y55T64</v>
          </cell>
          <cell r="B3220" t="str">
            <v>NOR</v>
          </cell>
          <cell r="C3220" t="str">
            <v>Norway</v>
          </cell>
          <cell r="D3220" t="str">
            <v>2015</v>
          </cell>
          <cell r="E3220" t="str">
            <v>FTFY_EARNERS</v>
          </cell>
          <cell r="F3220" t="str">
            <v>L6</v>
          </cell>
          <cell r="G3220" t="str">
            <v>M</v>
          </cell>
          <cell r="H3220" t="str">
            <v>Y55T64</v>
          </cell>
          <cell r="I3220" t="str">
            <v>NOK</v>
          </cell>
          <cell r="J3220">
            <v>779651.9375</v>
          </cell>
          <cell r="K3220" t="str">
            <v>Tax Register(s)</v>
          </cell>
        </row>
        <row r="3221">
          <cell r="A3221" t="str">
            <v>Norway-L6-T-Y25T34</v>
          </cell>
          <cell r="B3221" t="str">
            <v>NOR</v>
          </cell>
          <cell r="C3221" t="str">
            <v>Norway</v>
          </cell>
          <cell r="D3221" t="str">
            <v>2015</v>
          </cell>
          <cell r="E3221" t="str">
            <v>FTFY_EARNERS</v>
          </cell>
          <cell r="F3221" t="str">
            <v>L6</v>
          </cell>
          <cell r="G3221" t="str">
            <v>T</v>
          </cell>
          <cell r="H3221" t="str">
            <v>Y25T34</v>
          </cell>
          <cell r="I3221" t="str">
            <v>NOK</v>
          </cell>
          <cell r="J3221">
            <v>491177.9375</v>
          </cell>
          <cell r="K3221" t="str">
            <v>Tax Register(s)</v>
          </cell>
        </row>
        <row r="3222">
          <cell r="A3222" t="str">
            <v>Norway-L6-T-Y25T64</v>
          </cell>
          <cell r="B3222" t="str">
            <v>NOR</v>
          </cell>
          <cell r="C3222" t="str">
            <v>Norway</v>
          </cell>
          <cell r="D3222" t="str">
            <v>2015</v>
          </cell>
          <cell r="E3222" t="str">
            <v>FTFY_EARNERS</v>
          </cell>
          <cell r="F3222" t="str">
            <v>L6</v>
          </cell>
          <cell r="G3222" t="str">
            <v>T</v>
          </cell>
          <cell r="H3222" t="str">
            <v>Y25T64</v>
          </cell>
          <cell r="I3222" t="str">
            <v>NOK</v>
          </cell>
          <cell r="J3222">
            <v>603558.5</v>
          </cell>
          <cell r="K3222" t="str">
            <v>Tax Register(s)</v>
          </cell>
        </row>
        <row r="3223">
          <cell r="A3223" t="str">
            <v>Norway-L6-T-Y35T44</v>
          </cell>
          <cell r="B3223" t="str">
            <v>NOR</v>
          </cell>
          <cell r="C3223" t="str">
            <v>Norway</v>
          </cell>
          <cell r="D3223" t="str">
            <v>2015</v>
          </cell>
          <cell r="E3223" t="str">
            <v>FTFY_EARNERS</v>
          </cell>
          <cell r="F3223" t="str">
            <v>L6</v>
          </cell>
          <cell r="G3223" t="str">
            <v>T</v>
          </cell>
          <cell r="H3223" t="str">
            <v>Y35T44</v>
          </cell>
          <cell r="I3223" t="str">
            <v>NOK</v>
          </cell>
          <cell r="J3223">
            <v>611155.0625</v>
          </cell>
          <cell r="K3223" t="str">
            <v>Tax Register(s)</v>
          </cell>
        </row>
        <row r="3224">
          <cell r="A3224" t="str">
            <v>Norway-L6-T-Y45T54</v>
          </cell>
          <cell r="B3224" t="str">
            <v>NOR</v>
          </cell>
          <cell r="C3224" t="str">
            <v>Norway</v>
          </cell>
          <cell r="D3224" t="str">
            <v>2015</v>
          </cell>
          <cell r="E3224" t="str">
            <v>FTFY_EARNERS</v>
          </cell>
          <cell r="F3224" t="str">
            <v>L6</v>
          </cell>
          <cell r="G3224" t="str">
            <v>T</v>
          </cell>
          <cell r="H3224" t="str">
            <v>Y45T54</v>
          </cell>
          <cell r="I3224" t="str">
            <v>NOK</v>
          </cell>
          <cell r="J3224">
            <v>679500.8125</v>
          </cell>
          <cell r="K3224" t="str">
            <v>Tax Register(s)</v>
          </cell>
        </row>
        <row r="3225">
          <cell r="A3225" t="str">
            <v>Norway-L6-T-Y55T64</v>
          </cell>
          <cell r="B3225" t="str">
            <v>NOR</v>
          </cell>
          <cell r="C3225" t="str">
            <v>Norway</v>
          </cell>
          <cell r="D3225" t="str">
            <v>2015</v>
          </cell>
          <cell r="E3225" t="str">
            <v>FTFY_EARNERS</v>
          </cell>
          <cell r="F3225" t="str">
            <v>L6</v>
          </cell>
          <cell r="G3225" t="str">
            <v>T</v>
          </cell>
          <cell r="H3225" t="str">
            <v>Y55T64</v>
          </cell>
          <cell r="I3225" t="str">
            <v>NOK</v>
          </cell>
          <cell r="J3225">
            <v>652873.75</v>
          </cell>
          <cell r="K3225" t="str">
            <v>Tax Register(s)</v>
          </cell>
        </row>
        <row r="3226">
          <cell r="A3226" t="str">
            <v>Norway-L6T8-F-Y25T34</v>
          </cell>
          <cell r="B3226" t="str">
            <v>NOR</v>
          </cell>
          <cell r="C3226" t="str">
            <v>Norway</v>
          </cell>
          <cell r="D3226" t="str">
            <v>2015</v>
          </cell>
          <cell r="E3226" t="str">
            <v>FTFY_EARNERS</v>
          </cell>
          <cell r="F3226" t="str">
            <v>L6T8</v>
          </cell>
          <cell r="G3226" t="str">
            <v>F</v>
          </cell>
          <cell r="H3226" t="str">
            <v>Y25T34</v>
          </cell>
          <cell r="I3226" t="str">
            <v>NOK</v>
          </cell>
          <cell r="J3226">
            <v>481926.3125</v>
          </cell>
          <cell r="K3226" t="str">
            <v>Tax Register(s)</v>
          </cell>
        </row>
        <row r="3227">
          <cell r="A3227" t="str">
            <v>Norway-L6T8-F-Y25T64</v>
          </cell>
          <cell r="B3227" t="str">
            <v>NOR</v>
          </cell>
          <cell r="C3227" t="str">
            <v>Norway</v>
          </cell>
          <cell r="D3227" t="str">
            <v>2015</v>
          </cell>
          <cell r="E3227" t="str">
            <v>FTFY_EARNERS</v>
          </cell>
          <cell r="F3227" t="str">
            <v>L6T8</v>
          </cell>
          <cell r="G3227" t="str">
            <v>F</v>
          </cell>
          <cell r="H3227" t="str">
            <v>Y25T64</v>
          </cell>
          <cell r="I3227" t="str">
            <v>NOK</v>
          </cell>
          <cell r="J3227">
            <v>573875.3125</v>
          </cell>
          <cell r="K3227" t="str">
            <v>Tax Register(s)</v>
          </cell>
        </row>
        <row r="3228">
          <cell r="A3228" t="str">
            <v>Norway-L6T8-F-Y35T44</v>
          </cell>
          <cell r="B3228" t="str">
            <v>NOR</v>
          </cell>
          <cell r="C3228" t="str">
            <v>Norway</v>
          </cell>
          <cell r="D3228" t="str">
            <v>2015</v>
          </cell>
          <cell r="E3228" t="str">
            <v>FTFY_EARNERS</v>
          </cell>
          <cell r="F3228" t="str">
            <v>L6T8</v>
          </cell>
          <cell r="G3228" t="str">
            <v>F</v>
          </cell>
          <cell r="H3228" t="str">
            <v>Y35T44</v>
          </cell>
          <cell r="I3228" t="str">
            <v>NOK</v>
          </cell>
          <cell r="J3228">
            <v>582600.375</v>
          </cell>
          <cell r="K3228" t="str">
            <v>Tax Register(s)</v>
          </cell>
        </row>
        <row r="3229">
          <cell r="A3229" t="str">
            <v>Norway-L6T8-F-Y45T54</v>
          </cell>
          <cell r="B3229" t="str">
            <v>NOR</v>
          </cell>
          <cell r="C3229" t="str">
            <v>Norway</v>
          </cell>
          <cell r="D3229" t="str">
            <v>2015</v>
          </cell>
          <cell r="E3229" t="str">
            <v>FTFY_EARNERS</v>
          </cell>
          <cell r="F3229" t="str">
            <v>L6T8</v>
          </cell>
          <cell r="G3229" t="str">
            <v>F</v>
          </cell>
          <cell r="H3229" t="str">
            <v>Y45T54</v>
          </cell>
          <cell r="I3229" t="str">
            <v>NOK</v>
          </cell>
          <cell r="J3229">
            <v>644813.0625</v>
          </cell>
          <cell r="K3229" t="str">
            <v>Tax Register(s)</v>
          </cell>
        </row>
        <row r="3230">
          <cell r="A3230" t="str">
            <v>Norway-L6T8-F-Y55T64</v>
          </cell>
          <cell r="B3230" t="str">
            <v>NOR</v>
          </cell>
          <cell r="C3230" t="str">
            <v>Norway</v>
          </cell>
          <cell r="D3230" t="str">
            <v>2015</v>
          </cell>
          <cell r="E3230" t="str">
            <v>FTFY_EARNERS</v>
          </cell>
          <cell r="F3230" t="str">
            <v>L6T8</v>
          </cell>
          <cell r="G3230" t="str">
            <v>F</v>
          </cell>
          <cell r="H3230" t="str">
            <v>Y55T64</v>
          </cell>
          <cell r="I3230" t="str">
            <v>NOK</v>
          </cell>
          <cell r="J3230">
            <v>626244</v>
          </cell>
          <cell r="K3230" t="str">
            <v>Tax Register(s)</v>
          </cell>
        </row>
        <row r="3231">
          <cell r="A3231" t="str">
            <v>Norway-L6T8-M-Y25T34</v>
          </cell>
          <cell r="B3231" t="str">
            <v>NOR</v>
          </cell>
          <cell r="C3231" t="str">
            <v>Norway</v>
          </cell>
          <cell r="D3231" t="str">
            <v>2015</v>
          </cell>
          <cell r="E3231" t="str">
            <v>FTFY_EARNERS</v>
          </cell>
          <cell r="F3231" t="str">
            <v>L6T8</v>
          </cell>
          <cell r="G3231" t="str">
            <v>M</v>
          </cell>
          <cell r="H3231" t="str">
            <v>Y25T34</v>
          </cell>
          <cell r="I3231" t="str">
            <v>NOK</v>
          </cell>
          <cell r="J3231">
            <v>593237.875</v>
          </cell>
          <cell r="K3231" t="str">
            <v>Tax Register(s)</v>
          </cell>
        </row>
        <row r="3232">
          <cell r="A3232" t="str">
            <v>Norway-L6T8-M-Y25T64</v>
          </cell>
          <cell r="B3232" t="str">
            <v>NOR</v>
          </cell>
          <cell r="C3232" t="str">
            <v>Norway</v>
          </cell>
          <cell r="D3232" t="str">
            <v>2015</v>
          </cell>
          <cell r="E3232" t="str">
            <v>FTFY_EARNERS</v>
          </cell>
          <cell r="F3232" t="str">
            <v>L6T8</v>
          </cell>
          <cell r="G3232" t="str">
            <v>M</v>
          </cell>
          <cell r="H3232" t="str">
            <v>Y25T64</v>
          </cell>
          <cell r="I3232" t="str">
            <v>NOK</v>
          </cell>
          <cell r="J3232">
            <v>794031.3125</v>
          </cell>
          <cell r="K3232" t="str">
            <v>Tax Register(s)</v>
          </cell>
        </row>
        <row r="3233">
          <cell r="A3233" t="str">
            <v>Norway-L6T8-M-Y35T44</v>
          </cell>
          <cell r="B3233" t="str">
            <v>NOR</v>
          </cell>
          <cell r="C3233" t="str">
            <v>Norway</v>
          </cell>
          <cell r="D3233" t="str">
            <v>2015</v>
          </cell>
          <cell r="E3233" t="str">
            <v>FTFY_EARNERS</v>
          </cell>
          <cell r="F3233" t="str">
            <v>L6T8</v>
          </cell>
          <cell r="G3233" t="str">
            <v>M</v>
          </cell>
          <cell r="H3233" t="str">
            <v>Y35T44</v>
          </cell>
          <cell r="I3233" t="str">
            <v>NOK</v>
          </cell>
          <cell r="J3233">
            <v>799363.875</v>
          </cell>
          <cell r="K3233" t="str">
            <v>Tax Register(s)</v>
          </cell>
        </row>
        <row r="3234">
          <cell r="A3234" t="str">
            <v>Norway-L6T8-M-Y45T54</v>
          </cell>
          <cell r="B3234" t="str">
            <v>NOR</v>
          </cell>
          <cell r="C3234" t="str">
            <v>Norway</v>
          </cell>
          <cell r="D3234" t="str">
            <v>2015</v>
          </cell>
          <cell r="E3234" t="str">
            <v>FTFY_EARNERS</v>
          </cell>
          <cell r="F3234" t="str">
            <v>L6T8</v>
          </cell>
          <cell r="G3234" t="str">
            <v>M</v>
          </cell>
          <cell r="H3234" t="str">
            <v>Y45T54</v>
          </cell>
          <cell r="I3234" t="str">
            <v>NOK</v>
          </cell>
          <cell r="J3234">
            <v>920687.875</v>
          </cell>
          <cell r="K3234" t="str">
            <v>Tax Register(s)</v>
          </cell>
        </row>
        <row r="3235">
          <cell r="A3235" t="str">
            <v>Norway-L6T8-M-Y55T64</v>
          </cell>
          <cell r="B3235" t="str">
            <v>NOR</v>
          </cell>
          <cell r="C3235" t="str">
            <v>Norway</v>
          </cell>
          <cell r="D3235" t="str">
            <v>2015</v>
          </cell>
          <cell r="E3235" t="str">
            <v>FTFY_EARNERS</v>
          </cell>
          <cell r="F3235" t="str">
            <v>L6T8</v>
          </cell>
          <cell r="G3235" t="str">
            <v>M</v>
          </cell>
          <cell r="H3235" t="str">
            <v>Y55T64</v>
          </cell>
          <cell r="I3235" t="str">
            <v>NOK</v>
          </cell>
          <cell r="J3235">
            <v>907914.6875</v>
          </cell>
          <cell r="K3235" t="str">
            <v>Tax Register(s)</v>
          </cell>
        </row>
        <row r="3236">
          <cell r="A3236" t="str">
            <v>Norway-L6T8-T-Y25T34</v>
          </cell>
          <cell r="B3236" t="str">
            <v>NOR</v>
          </cell>
          <cell r="C3236" t="str">
            <v>Norway</v>
          </cell>
          <cell r="D3236" t="str">
            <v>2015</v>
          </cell>
          <cell r="E3236" t="str">
            <v>FTFY_EARNERS</v>
          </cell>
          <cell r="F3236" t="str">
            <v>L6T8</v>
          </cell>
          <cell r="G3236" t="str">
            <v>T</v>
          </cell>
          <cell r="H3236" t="str">
            <v>Y25T34</v>
          </cell>
          <cell r="I3236" t="str">
            <v>NOK</v>
          </cell>
          <cell r="J3236">
            <v>529155.875</v>
          </cell>
          <cell r="K3236" t="str">
            <v>Tax Register(s)</v>
          </cell>
        </row>
        <row r="3237">
          <cell r="A3237" t="str">
            <v>Norway-L6T8-T-Y25T64</v>
          </cell>
          <cell r="B3237" t="str">
            <v>NOR</v>
          </cell>
          <cell r="C3237" t="str">
            <v>Norway</v>
          </cell>
          <cell r="D3237" t="str">
            <v>2015</v>
          </cell>
          <cell r="E3237" t="str">
            <v>FTFY_EARNERS</v>
          </cell>
          <cell r="F3237" t="str">
            <v>L6T8</v>
          </cell>
          <cell r="G3237" t="str">
            <v>T</v>
          </cell>
          <cell r="H3237" t="str">
            <v>Y25T64</v>
          </cell>
          <cell r="I3237" t="str">
            <v>NOK</v>
          </cell>
          <cell r="J3237">
            <v>673869.375</v>
          </cell>
          <cell r="K3237" t="str">
            <v>Tax Register(s)</v>
          </cell>
        </row>
        <row r="3238">
          <cell r="A3238" t="str">
            <v>Norway-L6T8-T-Y35T44</v>
          </cell>
          <cell r="B3238" t="str">
            <v>NOR</v>
          </cell>
          <cell r="C3238" t="str">
            <v>Norway</v>
          </cell>
          <cell r="D3238" t="str">
            <v>2015</v>
          </cell>
          <cell r="E3238" t="str">
            <v>FTFY_EARNERS</v>
          </cell>
          <cell r="F3238" t="str">
            <v>L6T8</v>
          </cell>
          <cell r="G3238" t="str">
            <v>T</v>
          </cell>
          <cell r="H3238" t="str">
            <v>Y35T44</v>
          </cell>
          <cell r="I3238" t="str">
            <v>NOK</v>
          </cell>
          <cell r="J3238">
            <v>680523.125</v>
          </cell>
          <cell r="K3238" t="str">
            <v>Tax Register(s)</v>
          </cell>
        </row>
        <row r="3239">
          <cell r="A3239" t="str">
            <v>Norway-L6T8-T-Y45T54</v>
          </cell>
          <cell r="B3239" t="str">
            <v>NOR</v>
          </cell>
          <cell r="C3239" t="str">
            <v>Norway</v>
          </cell>
          <cell r="D3239" t="str">
            <v>2015</v>
          </cell>
          <cell r="E3239" t="str">
            <v>FTFY_EARNERS</v>
          </cell>
          <cell r="F3239" t="str">
            <v>L6T8</v>
          </cell>
          <cell r="G3239" t="str">
            <v>T</v>
          </cell>
          <cell r="H3239" t="str">
            <v>Y45T54</v>
          </cell>
          <cell r="I3239" t="str">
            <v>NOK</v>
          </cell>
          <cell r="J3239">
            <v>774275.1875</v>
          </cell>
          <cell r="K3239" t="str">
            <v>Tax Register(s)</v>
          </cell>
        </row>
        <row r="3240">
          <cell r="A3240" t="str">
            <v>Norway-L6T8-T-Y55T64</v>
          </cell>
          <cell r="B3240" t="str">
            <v>NOR</v>
          </cell>
          <cell r="C3240" t="str">
            <v>Norway</v>
          </cell>
          <cell r="D3240" t="str">
            <v>2015</v>
          </cell>
          <cell r="E3240" t="str">
            <v>FTFY_EARNERS</v>
          </cell>
          <cell r="F3240" t="str">
            <v>L6T8</v>
          </cell>
          <cell r="G3240" t="str">
            <v>T</v>
          </cell>
          <cell r="H3240" t="str">
            <v>Y55T64</v>
          </cell>
          <cell r="I3240" t="str">
            <v>NOK</v>
          </cell>
          <cell r="J3240">
            <v>764275.4375</v>
          </cell>
          <cell r="K3240" t="str">
            <v>Tax Register(s)</v>
          </cell>
        </row>
        <row r="3241">
          <cell r="A3241" t="str">
            <v>Norway-L7T8-F-Y25T34</v>
          </cell>
          <cell r="B3241" t="str">
            <v>NOR</v>
          </cell>
          <cell r="C3241" t="str">
            <v>Norway</v>
          </cell>
          <cell r="D3241" t="str">
            <v>2015</v>
          </cell>
          <cell r="E3241" t="str">
            <v>FTFY_EARNERS</v>
          </cell>
          <cell r="F3241" t="str">
            <v>L7T8</v>
          </cell>
          <cell r="G3241" t="str">
            <v>F</v>
          </cell>
          <cell r="H3241" t="str">
            <v>Y25T34</v>
          </cell>
          <cell r="I3241" t="str">
            <v>NOK</v>
          </cell>
          <cell r="J3241">
            <v>528251.25</v>
          </cell>
          <cell r="K3241" t="str">
            <v>Tax Register(s)</v>
          </cell>
        </row>
        <row r="3242">
          <cell r="A3242" t="str">
            <v>Norway-L7T8-F-Y25T64</v>
          </cell>
          <cell r="B3242" t="str">
            <v>NOR</v>
          </cell>
          <cell r="C3242" t="str">
            <v>Norway</v>
          </cell>
          <cell r="D3242" t="str">
            <v>2015</v>
          </cell>
          <cell r="E3242" t="str">
            <v>FTFY_EARNERS</v>
          </cell>
          <cell r="F3242" t="str">
            <v>L7T8</v>
          </cell>
          <cell r="G3242" t="str">
            <v>F</v>
          </cell>
          <cell r="H3242" t="str">
            <v>Y25T64</v>
          </cell>
          <cell r="I3242" t="str">
            <v>NOK</v>
          </cell>
          <cell r="J3242">
            <v>656945</v>
          </cell>
          <cell r="K3242" t="str">
            <v>Tax Register(s)</v>
          </cell>
        </row>
        <row r="3243">
          <cell r="A3243" t="str">
            <v>Norway-L7T8-F-Y35T44</v>
          </cell>
          <cell r="B3243" t="str">
            <v>NOR</v>
          </cell>
          <cell r="C3243" t="str">
            <v>Norway</v>
          </cell>
          <cell r="D3243" t="str">
            <v>2015</v>
          </cell>
          <cell r="E3243" t="str">
            <v>FTFY_EARNERS</v>
          </cell>
          <cell r="F3243" t="str">
            <v>L7T8</v>
          </cell>
          <cell r="G3243" t="str">
            <v>F</v>
          </cell>
          <cell r="H3243" t="str">
            <v>Y35T44</v>
          </cell>
          <cell r="I3243" t="str">
            <v>NOK</v>
          </cell>
          <cell r="J3243">
            <v>671846.25</v>
          </cell>
          <cell r="K3243" t="str">
            <v>Tax Register(s)</v>
          </cell>
        </row>
        <row r="3244">
          <cell r="A3244" t="str">
            <v>Norway-L7T8-F-Y45T54</v>
          </cell>
          <cell r="B3244" t="str">
            <v>NOR</v>
          </cell>
          <cell r="C3244" t="str">
            <v>Norway</v>
          </cell>
          <cell r="D3244" t="str">
            <v>2015</v>
          </cell>
          <cell r="E3244" t="str">
            <v>FTFY_EARNERS</v>
          </cell>
          <cell r="F3244" t="str">
            <v>L7T8</v>
          </cell>
          <cell r="G3244" t="str">
            <v>F</v>
          </cell>
          <cell r="H3244" t="str">
            <v>Y45T54</v>
          </cell>
          <cell r="I3244" t="str">
            <v>NOK</v>
          </cell>
          <cell r="J3244">
            <v>782731.9375</v>
          </cell>
          <cell r="K3244" t="str">
            <v>Tax Register(s)</v>
          </cell>
        </row>
        <row r="3245">
          <cell r="A3245" t="str">
            <v>Norway-L7T8-F-Y55T64</v>
          </cell>
          <cell r="B3245" t="str">
            <v>NOR</v>
          </cell>
          <cell r="C3245" t="str">
            <v>Norway</v>
          </cell>
          <cell r="D3245" t="str">
            <v>2015</v>
          </cell>
          <cell r="E3245" t="str">
            <v>FTFY_EARNERS</v>
          </cell>
          <cell r="F3245" t="str">
            <v>L7T8</v>
          </cell>
          <cell r="G3245" t="str">
            <v>F</v>
          </cell>
          <cell r="H3245" t="str">
            <v>Y55T64</v>
          </cell>
          <cell r="I3245" t="str">
            <v>NOK</v>
          </cell>
          <cell r="J3245">
            <v>774253.9375</v>
          </cell>
          <cell r="K3245" t="str">
            <v>Tax Register(s)</v>
          </cell>
        </row>
        <row r="3246">
          <cell r="A3246" t="str">
            <v>Norway-L7T8-M-Y25T34</v>
          </cell>
          <cell r="B3246" t="str">
            <v>NOR</v>
          </cell>
          <cell r="C3246" t="str">
            <v>Norway</v>
          </cell>
          <cell r="D3246" t="str">
            <v>2015</v>
          </cell>
          <cell r="E3246" t="str">
            <v>FTFY_EARNERS</v>
          </cell>
          <cell r="F3246" t="str">
            <v>L7T8</v>
          </cell>
          <cell r="G3246" t="str">
            <v>M</v>
          </cell>
          <cell r="H3246" t="str">
            <v>Y25T34</v>
          </cell>
          <cell r="I3246" t="str">
            <v>NOK</v>
          </cell>
          <cell r="J3246">
            <v>627199.0625</v>
          </cell>
          <cell r="K3246" t="str">
            <v>Tax Register(s)</v>
          </cell>
        </row>
        <row r="3247">
          <cell r="A3247" t="str">
            <v>Norway-L7T8-M-Y25T64</v>
          </cell>
          <cell r="B3247" t="str">
            <v>NOR</v>
          </cell>
          <cell r="C3247" t="str">
            <v>Norway</v>
          </cell>
          <cell r="D3247" t="str">
            <v>2015</v>
          </cell>
          <cell r="E3247" t="str">
            <v>FTFY_EARNERS</v>
          </cell>
          <cell r="F3247" t="str">
            <v>L7T8</v>
          </cell>
          <cell r="G3247" t="str">
            <v>M</v>
          </cell>
          <cell r="H3247" t="str">
            <v>Y25T64</v>
          </cell>
          <cell r="I3247" t="str">
            <v>NOK</v>
          </cell>
          <cell r="J3247">
            <v>869411.25</v>
          </cell>
          <cell r="K3247" t="str">
            <v>Tax Register(s)</v>
          </cell>
        </row>
        <row r="3248">
          <cell r="A3248" t="str">
            <v>Norway-L7T8-M-Y35T44</v>
          </cell>
          <cell r="B3248" t="str">
            <v>NOR</v>
          </cell>
          <cell r="C3248" t="str">
            <v>Norway</v>
          </cell>
          <cell r="D3248" t="str">
            <v>2015</v>
          </cell>
          <cell r="E3248" t="str">
            <v>FTFY_EARNERS</v>
          </cell>
          <cell r="F3248" t="str">
            <v>L7T8</v>
          </cell>
          <cell r="G3248" t="str">
            <v>M</v>
          </cell>
          <cell r="H3248" t="str">
            <v>Y35T44</v>
          </cell>
          <cell r="I3248" t="str">
            <v>NOK</v>
          </cell>
          <cell r="J3248">
            <v>869014.3125</v>
          </cell>
          <cell r="K3248" t="str">
            <v>Tax Register(s)</v>
          </cell>
        </row>
        <row r="3249">
          <cell r="A3249" t="str">
            <v>Norway-L7T8-M-Y45T54</v>
          </cell>
          <cell r="B3249" t="str">
            <v>NOR</v>
          </cell>
          <cell r="C3249" t="str">
            <v>Norway</v>
          </cell>
          <cell r="D3249" t="str">
            <v>2015</v>
          </cell>
          <cell r="E3249" t="str">
            <v>FTFY_EARNERS</v>
          </cell>
          <cell r="F3249" t="str">
            <v>L7T8</v>
          </cell>
          <cell r="G3249" t="str">
            <v>M</v>
          </cell>
          <cell r="H3249" t="str">
            <v>Y45T54</v>
          </cell>
          <cell r="I3249" t="str">
            <v>NOK</v>
          </cell>
          <cell r="J3249">
            <v>1026720.4375</v>
          </cell>
          <cell r="K3249" t="str">
            <v>Tax Register(s)</v>
          </cell>
        </row>
        <row r="3250">
          <cell r="A3250" t="str">
            <v>Norway-L7T8-M-Y55T64</v>
          </cell>
          <cell r="B3250" t="str">
            <v>NOR</v>
          </cell>
          <cell r="C3250" t="str">
            <v>Norway</v>
          </cell>
          <cell r="D3250" t="str">
            <v>2015</v>
          </cell>
          <cell r="E3250" t="str">
            <v>FTFY_EARNERS</v>
          </cell>
          <cell r="F3250" t="str">
            <v>L7T8</v>
          </cell>
          <cell r="G3250" t="str">
            <v>M</v>
          </cell>
          <cell r="H3250" t="str">
            <v>Y55T64</v>
          </cell>
          <cell r="I3250" t="str">
            <v>NOK</v>
          </cell>
          <cell r="J3250">
            <v>1023635.6875</v>
          </cell>
          <cell r="K3250" t="str">
            <v>Tax Register(s)</v>
          </cell>
        </row>
        <row r="3251">
          <cell r="A3251" t="str">
            <v>Norway-L7T8-T-Y25T34</v>
          </cell>
          <cell r="B3251" t="str">
            <v>NOR</v>
          </cell>
          <cell r="C3251" t="str">
            <v>Norway</v>
          </cell>
          <cell r="D3251" t="str">
            <v>2015</v>
          </cell>
          <cell r="E3251" t="str">
            <v>FTFY_EARNERS</v>
          </cell>
          <cell r="F3251" t="str">
            <v>L7T8</v>
          </cell>
          <cell r="G3251" t="str">
            <v>T</v>
          </cell>
          <cell r="H3251" t="str">
            <v>Y25T34</v>
          </cell>
          <cell r="I3251" t="str">
            <v>NOK</v>
          </cell>
          <cell r="J3251">
            <v>576296.8125</v>
          </cell>
          <cell r="K3251" t="str">
            <v>Tax Register(s)</v>
          </cell>
        </row>
        <row r="3252">
          <cell r="A3252" t="str">
            <v>Norway-L7T8-T-Y25T64</v>
          </cell>
          <cell r="B3252" t="str">
            <v>NOR</v>
          </cell>
          <cell r="C3252" t="str">
            <v>Norway</v>
          </cell>
          <cell r="D3252" t="str">
            <v>2015</v>
          </cell>
          <cell r="E3252" t="str">
            <v>FTFY_EARNERS</v>
          </cell>
          <cell r="F3252" t="str">
            <v>L7T8</v>
          </cell>
          <cell r="G3252" t="str">
            <v>T</v>
          </cell>
          <cell r="H3252" t="str">
            <v>Y25T64</v>
          </cell>
          <cell r="I3252" t="str">
            <v>NOK</v>
          </cell>
          <cell r="J3252">
            <v>773697.0625</v>
          </cell>
          <cell r="K3252" t="str">
            <v>Tax Register(s)</v>
          </cell>
        </row>
        <row r="3253">
          <cell r="A3253" t="str">
            <v>Norway-L7T8-T-Y35T44</v>
          </cell>
          <cell r="B3253" t="str">
            <v>NOR</v>
          </cell>
          <cell r="C3253" t="str">
            <v>Norway</v>
          </cell>
          <cell r="D3253" t="str">
            <v>2015</v>
          </cell>
          <cell r="E3253" t="str">
            <v>FTFY_EARNERS</v>
          </cell>
          <cell r="F3253" t="str">
            <v>L7T8</v>
          </cell>
          <cell r="G3253" t="str">
            <v>T</v>
          </cell>
          <cell r="H3253" t="str">
            <v>Y35T44</v>
          </cell>
          <cell r="I3253" t="str">
            <v>NOK</v>
          </cell>
          <cell r="J3253">
            <v>777832.0625</v>
          </cell>
          <cell r="K3253" t="str">
            <v>Tax Register(s)</v>
          </cell>
        </row>
        <row r="3254">
          <cell r="A3254" t="str">
            <v>Norway-L7T8-T-Y45T54</v>
          </cell>
          <cell r="B3254" t="str">
            <v>NOR</v>
          </cell>
          <cell r="C3254" t="str">
            <v>Norway</v>
          </cell>
          <cell r="D3254" t="str">
            <v>2015</v>
          </cell>
          <cell r="E3254" t="str">
            <v>FTFY_EARNERS</v>
          </cell>
          <cell r="F3254" t="str">
            <v>L7T8</v>
          </cell>
          <cell r="G3254" t="str">
            <v>T</v>
          </cell>
          <cell r="H3254" t="str">
            <v>Y45T54</v>
          </cell>
          <cell r="I3254" t="str">
            <v>NOK</v>
          </cell>
          <cell r="J3254">
            <v>924159.5625</v>
          </cell>
          <cell r="K3254" t="str">
            <v>Tax Register(s)</v>
          </cell>
        </row>
        <row r="3255">
          <cell r="A3255" t="str">
            <v>Norway-L7T8-T-Y55T64</v>
          </cell>
          <cell r="B3255" t="str">
            <v>NOR</v>
          </cell>
          <cell r="C3255" t="str">
            <v>Norway</v>
          </cell>
          <cell r="D3255" t="str">
            <v>2015</v>
          </cell>
          <cell r="E3255" t="str">
            <v>FTFY_EARNERS</v>
          </cell>
          <cell r="F3255" t="str">
            <v>L7T8</v>
          </cell>
          <cell r="G3255" t="str">
            <v>T</v>
          </cell>
          <cell r="H3255" t="str">
            <v>Y55T64</v>
          </cell>
          <cell r="I3255" t="str">
            <v>NOK</v>
          </cell>
          <cell r="J3255">
            <v>939620.4375</v>
          </cell>
          <cell r="K3255" t="str">
            <v>Tax Register(s)</v>
          </cell>
        </row>
        <row r="3256">
          <cell r="A3256" t="str">
            <v>Poland-L3-F-Y25T34</v>
          </cell>
          <cell r="B3256" t="str">
            <v>POL</v>
          </cell>
          <cell r="C3256" t="str">
            <v>Poland</v>
          </cell>
          <cell r="D3256" t="str">
            <v>2014</v>
          </cell>
          <cell r="E3256" t="str">
            <v>FTFY_EARNERS</v>
          </cell>
          <cell r="F3256" t="str">
            <v>L3</v>
          </cell>
          <cell r="G3256" t="str">
            <v>F</v>
          </cell>
          <cell r="H3256" t="str">
            <v>Y25T34</v>
          </cell>
          <cell r="I3256" t="str">
            <v>PLN</v>
          </cell>
          <cell r="J3256">
            <v>31919.916015625</v>
          </cell>
          <cell r="K3256" t="str">
            <v>Sample Survey</v>
          </cell>
        </row>
        <row r="3257">
          <cell r="A3257" t="str">
            <v>Poland-L3-F-Y25T64</v>
          </cell>
          <cell r="B3257" t="str">
            <v>POL</v>
          </cell>
          <cell r="C3257" t="str">
            <v>Poland</v>
          </cell>
          <cell r="D3257" t="str">
            <v>2014</v>
          </cell>
          <cell r="E3257" t="str">
            <v>FTFY_EARNERS</v>
          </cell>
          <cell r="F3257" t="str">
            <v>L3</v>
          </cell>
          <cell r="G3257" t="str">
            <v>F</v>
          </cell>
          <cell r="H3257" t="str">
            <v>Y25T64</v>
          </cell>
          <cell r="I3257" t="str">
            <v>PLN</v>
          </cell>
          <cell r="J3257">
            <v>37133.32421875</v>
          </cell>
          <cell r="K3257" t="str">
            <v>Sample Survey</v>
          </cell>
        </row>
        <row r="3258">
          <cell r="A3258" t="str">
            <v>Poland-L3-F-Y35T44</v>
          </cell>
          <cell r="B3258" t="str">
            <v>POL</v>
          </cell>
          <cell r="C3258" t="str">
            <v>Poland</v>
          </cell>
          <cell r="D3258" t="str">
            <v>2014</v>
          </cell>
          <cell r="E3258" t="str">
            <v>FTFY_EARNERS</v>
          </cell>
          <cell r="F3258" t="str">
            <v>L3</v>
          </cell>
          <cell r="G3258" t="str">
            <v>F</v>
          </cell>
          <cell r="H3258" t="str">
            <v>Y35T44</v>
          </cell>
          <cell r="I3258" t="str">
            <v>PLN</v>
          </cell>
          <cell r="J3258">
            <v>35289.85546875</v>
          </cell>
          <cell r="K3258" t="str">
            <v>Sample Survey</v>
          </cell>
        </row>
        <row r="3259">
          <cell r="A3259" t="str">
            <v>Poland-L3-F-Y45T54</v>
          </cell>
          <cell r="B3259" t="str">
            <v>POL</v>
          </cell>
          <cell r="C3259" t="str">
            <v>Poland</v>
          </cell>
          <cell r="D3259" t="str">
            <v>2014</v>
          </cell>
          <cell r="E3259" t="str">
            <v>FTFY_EARNERS</v>
          </cell>
          <cell r="F3259" t="str">
            <v>L3</v>
          </cell>
          <cell r="G3259" t="str">
            <v>F</v>
          </cell>
          <cell r="H3259" t="str">
            <v>Y45T54</v>
          </cell>
          <cell r="I3259" t="str">
            <v>PLN</v>
          </cell>
          <cell r="J3259">
            <v>38247.16015625</v>
          </cell>
          <cell r="K3259" t="str">
            <v>Sample Survey</v>
          </cell>
        </row>
        <row r="3260">
          <cell r="A3260" t="str">
            <v>Poland-L3-F-Y55T64</v>
          </cell>
          <cell r="B3260" t="str">
            <v>POL</v>
          </cell>
          <cell r="C3260" t="str">
            <v>Poland</v>
          </cell>
          <cell r="D3260" t="str">
            <v>2014</v>
          </cell>
          <cell r="E3260" t="str">
            <v>FTFY_EARNERS</v>
          </cell>
          <cell r="F3260" t="str">
            <v>L3</v>
          </cell>
          <cell r="G3260" t="str">
            <v>F</v>
          </cell>
          <cell r="H3260" t="str">
            <v>Y55T64</v>
          </cell>
          <cell r="I3260" t="str">
            <v>PLN</v>
          </cell>
          <cell r="J3260">
            <v>42133.28125</v>
          </cell>
          <cell r="K3260" t="str">
            <v>Sample Survey</v>
          </cell>
        </row>
        <row r="3261">
          <cell r="A3261" t="str">
            <v>Poland-L3-M-Y25T34</v>
          </cell>
          <cell r="B3261" t="str">
            <v>POL</v>
          </cell>
          <cell r="C3261" t="str">
            <v>Poland</v>
          </cell>
          <cell r="D3261" t="str">
            <v>2014</v>
          </cell>
          <cell r="E3261" t="str">
            <v>FTFY_EARNERS</v>
          </cell>
          <cell r="F3261" t="str">
            <v>L3</v>
          </cell>
          <cell r="G3261" t="str">
            <v>M</v>
          </cell>
          <cell r="H3261" t="str">
            <v>Y25T34</v>
          </cell>
          <cell r="I3261" t="str">
            <v>PLN</v>
          </cell>
          <cell r="J3261">
            <v>42946.96484375</v>
          </cell>
          <cell r="K3261" t="str">
            <v>Sample Survey</v>
          </cell>
        </row>
        <row r="3262">
          <cell r="A3262" t="str">
            <v>Poland-L3-M-Y25T64</v>
          </cell>
          <cell r="B3262" t="str">
            <v>POL</v>
          </cell>
          <cell r="C3262" t="str">
            <v>Poland</v>
          </cell>
          <cell r="D3262" t="str">
            <v>2014</v>
          </cell>
          <cell r="E3262" t="str">
            <v>FTFY_EARNERS</v>
          </cell>
          <cell r="F3262" t="str">
            <v>L3</v>
          </cell>
          <cell r="G3262" t="str">
            <v>M</v>
          </cell>
          <cell r="H3262" t="str">
            <v>Y25T64</v>
          </cell>
          <cell r="I3262" t="str">
            <v>PLN</v>
          </cell>
          <cell r="J3262">
            <v>48140.63671875</v>
          </cell>
          <cell r="K3262" t="str">
            <v>Sample Survey</v>
          </cell>
        </row>
        <row r="3263">
          <cell r="A3263" t="str">
            <v>Poland-L3-M-Y35T44</v>
          </cell>
          <cell r="B3263" t="str">
            <v>POL</v>
          </cell>
          <cell r="C3263" t="str">
            <v>Poland</v>
          </cell>
          <cell r="D3263" t="str">
            <v>2014</v>
          </cell>
          <cell r="E3263" t="str">
            <v>FTFY_EARNERS</v>
          </cell>
          <cell r="F3263" t="str">
            <v>L3</v>
          </cell>
          <cell r="G3263" t="str">
            <v>M</v>
          </cell>
          <cell r="H3263" t="str">
            <v>Y35T44</v>
          </cell>
          <cell r="I3263" t="str">
            <v>PLN</v>
          </cell>
          <cell r="J3263">
            <v>50484.21484375</v>
          </cell>
          <cell r="K3263" t="str">
            <v>Sample Survey</v>
          </cell>
        </row>
        <row r="3264">
          <cell r="A3264" t="str">
            <v>Poland-L3-M-Y45T54</v>
          </cell>
          <cell r="B3264" t="str">
            <v>POL</v>
          </cell>
          <cell r="C3264" t="str">
            <v>Poland</v>
          </cell>
          <cell r="D3264" t="str">
            <v>2014</v>
          </cell>
          <cell r="E3264" t="str">
            <v>FTFY_EARNERS</v>
          </cell>
          <cell r="F3264" t="str">
            <v>L3</v>
          </cell>
          <cell r="G3264" t="str">
            <v>M</v>
          </cell>
          <cell r="H3264" t="str">
            <v>Y45T54</v>
          </cell>
          <cell r="I3264" t="str">
            <v>PLN</v>
          </cell>
          <cell r="J3264">
            <v>51214.0703125</v>
          </cell>
          <cell r="K3264" t="str">
            <v>Sample Survey</v>
          </cell>
        </row>
        <row r="3265">
          <cell r="A3265" t="str">
            <v>Poland-L3-M-Y55T64</v>
          </cell>
          <cell r="B3265" t="str">
            <v>POL</v>
          </cell>
          <cell r="C3265" t="str">
            <v>Poland</v>
          </cell>
          <cell r="D3265" t="str">
            <v>2014</v>
          </cell>
          <cell r="E3265" t="str">
            <v>FTFY_EARNERS</v>
          </cell>
          <cell r="F3265" t="str">
            <v>L3</v>
          </cell>
          <cell r="G3265" t="str">
            <v>M</v>
          </cell>
          <cell r="H3265" t="str">
            <v>Y55T64</v>
          </cell>
          <cell r="I3265" t="str">
            <v>PLN</v>
          </cell>
          <cell r="J3265">
            <v>50237.75390625</v>
          </cell>
          <cell r="K3265" t="str">
            <v>Sample Survey</v>
          </cell>
        </row>
        <row r="3266">
          <cell r="A3266" t="str">
            <v>Poland-L3-T-Y25T34</v>
          </cell>
          <cell r="B3266" t="str">
            <v>POL</v>
          </cell>
          <cell r="C3266" t="str">
            <v>Poland</v>
          </cell>
          <cell r="D3266" t="str">
            <v>2014</v>
          </cell>
          <cell r="E3266" t="str">
            <v>FTFY_EARNERS</v>
          </cell>
          <cell r="F3266" t="str">
            <v>L3</v>
          </cell>
          <cell r="G3266" t="str">
            <v>T</v>
          </cell>
          <cell r="H3266" t="str">
            <v>Y25T34</v>
          </cell>
          <cell r="I3266" t="str">
            <v>PLN</v>
          </cell>
          <cell r="J3266">
            <v>39542.13671875</v>
          </cell>
          <cell r="K3266" t="str">
            <v>Sample Survey</v>
          </cell>
        </row>
        <row r="3267">
          <cell r="A3267" t="str">
            <v>Poland-L3-T-Y25T64</v>
          </cell>
          <cell r="B3267" t="str">
            <v>POL</v>
          </cell>
          <cell r="C3267" t="str">
            <v>Poland</v>
          </cell>
          <cell r="D3267" t="str">
            <v>2014</v>
          </cell>
          <cell r="E3267" t="str">
            <v>FTFY_EARNERS</v>
          </cell>
          <cell r="F3267" t="str">
            <v>L3</v>
          </cell>
          <cell r="G3267" t="str">
            <v>T</v>
          </cell>
          <cell r="H3267" t="str">
            <v>Y25T64</v>
          </cell>
          <cell r="I3267" t="str">
            <v>PLN</v>
          </cell>
          <cell r="J3267">
            <v>43117.6953125</v>
          </cell>
          <cell r="K3267" t="str">
            <v>Sample Survey</v>
          </cell>
        </row>
        <row r="3268">
          <cell r="A3268" t="str">
            <v>Poland-L3-T-Y35T44</v>
          </cell>
          <cell r="B3268" t="str">
            <v>POL</v>
          </cell>
          <cell r="C3268" t="str">
            <v>Poland</v>
          </cell>
          <cell r="D3268" t="str">
            <v>2014</v>
          </cell>
          <cell r="E3268" t="str">
            <v>FTFY_EARNERS</v>
          </cell>
          <cell r="F3268" t="str">
            <v>L3</v>
          </cell>
          <cell r="G3268" t="str">
            <v>T</v>
          </cell>
          <cell r="H3268" t="str">
            <v>Y35T44</v>
          </cell>
          <cell r="I3268" t="str">
            <v>PLN</v>
          </cell>
          <cell r="J3268">
            <v>43640.90625</v>
          </cell>
          <cell r="K3268" t="str">
            <v>Sample Survey</v>
          </cell>
        </row>
        <row r="3269">
          <cell r="A3269" t="str">
            <v>Poland-L3-T-Y45T54</v>
          </cell>
          <cell r="B3269" t="str">
            <v>POL</v>
          </cell>
          <cell r="C3269" t="str">
            <v>Poland</v>
          </cell>
          <cell r="D3269" t="str">
            <v>2014</v>
          </cell>
          <cell r="E3269" t="str">
            <v>FTFY_EARNERS</v>
          </cell>
          <cell r="F3269" t="str">
            <v>L3</v>
          </cell>
          <cell r="G3269" t="str">
            <v>T</v>
          </cell>
          <cell r="H3269" t="str">
            <v>Y45T54</v>
          </cell>
          <cell r="I3269" t="str">
            <v>PLN</v>
          </cell>
          <cell r="J3269">
            <v>43854.078125</v>
          </cell>
          <cell r="K3269" t="str">
            <v>Sample Survey</v>
          </cell>
        </row>
        <row r="3270">
          <cell r="A3270" t="str">
            <v>Poland-L3-T-Y55T64</v>
          </cell>
          <cell r="B3270" t="str">
            <v>POL</v>
          </cell>
          <cell r="C3270" t="str">
            <v>Poland</v>
          </cell>
          <cell r="D3270" t="str">
            <v>2014</v>
          </cell>
          <cell r="E3270" t="str">
            <v>FTFY_EARNERS</v>
          </cell>
          <cell r="F3270" t="str">
            <v>L3</v>
          </cell>
          <cell r="G3270" t="str">
            <v>T</v>
          </cell>
          <cell r="H3270" t="str">
            <v>Y55T64</v>
          </cell>
          <cell r="I3270" t="str">
            <v>PLN</v>
          </cell>
          <cell r="J3270">
            <v>46141.9140625</v>
          </cell>
          <cell r="K3270" t="str">
            <v>Sample Survey</v>
          </cell>
        </row>
        <row r="3271">
          <cell r="A3271" t="str">
            <v>Poland-L3T5-F-Y25T34</v>
          </cell>
          <cell r="B3271" t="str">
            <v>POL</v>
          </cell>
          <cell r="C3271" t="str">
            <v>Poland</v>
          </cell>
          <cell r="D3271" t="str">
            <v>2014</v>
          </cell>
          <cell r="E3271" t="str">
            <v>FTFY_EARNERS</v>
          </cell>
          <cell r="F3271" t="str">
            <v>L3T5</v>
          </cell>
          <cell r="G3271" t="str">
            <v>F</v>
          </cell>
          <cell r="H3271" t="str">
            <v>Y25T34</v>
          </cell>
          <cell r="I3271" t="str">
            <v>PLN</v>
          </cell>
          <cell r="J3271">
            <v>31977.318359375</v>
          </cell>
          <cell r="K3271" t="str">
            <v>Sample Survey</v>
          </cell>
        </row>
        <row r="3272">
          <cell r="A3272" t="str">
            <v>Poland-L3T5-F-Y25T64</v>
          </cell>
          <cell r="B3272" t="str">
            <v>POL</v>
          </cell>
          <cell r="C3272" t="str">
            <v>Poland</v>
          </cell>
          <cell r="D3272" t="str">
            <v>2014</v>
          </cell>
          <cell r="E3272" t="str">
            <v>FTFY_EARNERS</v>
          </cell>
          <cell r="F3272" t="str">
            <v>L3T5</v>
          </cell>
          <cell r="G3272" t="str">
            <v>F</v>
          </cell>
          <cell r="H3272" t="str">
            <v>Y25T64</v>
          </cell>
          <cell r="I3272" t="str">
            <v>PLN</v>
          </cell>
          <cell r="J3272">
            <v>37643.8984375</v>
          </cell>
          <cell r="K3272" t="str">
            <v>Sample Survey</v>
          </cell>
        </row>
        <row r="3273">
          <cell r="A3273" t="str">
            <v>Poland-L3T5-F-Y35T44</v>
          </cell>
          <cell r="B3273" t="str">
            <v>POL</v>
          </cell>
          <cell r="C3273" t="str">
            <v>Poland</v>
          </cell>
          <cell r="D3273" t="str">
            <v>2014</v>
          </cell>
          <cell r="E3273" t="str">
            <v>FTFY_EARNERS</v>
          </cell>
          <cell r="F3273" t="str">
            <v>L3T5</v>
          </cell>
          <cell r="G3273" t="str">
            <v>F</v>
          </cell>
          <cell r="H3273" t="str">
            <v>Y35T44</v>
          </cell>
          <cell r="I3273" t="str">
            <v>PLN</v>
          </cell>
          <cell r="J3273">
            <v>36064.92578125</v>
          </cell>
          <cell r="K3273" t="str">
            <v>Sample Survey</v>
          </cell>
        </row>
        <row r="3274">
          <cell r="A3274" t="str">
            <v>Poland-L3T5-F-Y45T54</v>
          </cell>
          <cell r="B3274" t="str">
            <v>POL</v>
          </cell>
          <cell r="C3274" t="str">
            <v>Poland</v>
          </cell>
          <cell r="D3274" t="str">
            <v>2014</v>
          </cell>
          <cell r="E3274" t="str">
            <v>FTFY_EARNERS</v>
          </cell>
          <cell r="F3274" t="str">
            <v>L3T5</v>
          </cell>
          <cell r="G3274" t="str">
            <v>F</v>
          </cell>
          <cell r="H3274" t="str">
            <v>Y45T54</v>
          </cell>
          <cell r="I3274" t="str">
            <v>PLN</v>
          </cell>
          <cell r="J3274">
            <v>38793.5078125</v>
          </cell>
          <cell r="K3274" t="str">
            <v>Sample Survey</v>
          </cell>
        </row>
        <row r="3275">
          <cell r="A3275" t="str">
            <v>Poland-L3T5-F-Y55T64</v>
          </cell>
          <cell r="B3275" t="str">
            <v>POL</v>
          </cell>
          <cell r="C3275" t="str">
            <v>Poland</v>
          </cell>
          <cell r="D3275" t="str">
            <v>2014</v>
          </cell>
          <cell r="E3275" t="str">
            <v>FTFY_EARNERS</v>
          </cell>
          <cell r="F3275" t="str">
            <v>L3T5</v>
          </cell>
          <cell r="G3275" t="str">
            <v>F</v>
          </cell>
          <cell r="H3275" t="str">
            <v>Y55T64</v>
          </cell>
          <cell r="I3275" t="str">
            <v>PLN</v>
          </cell>
          <cell r="J3275">
            <v>42648.26953125</v>
          </cell>
          <cell r="K3275" t="str">
            <v>Sample Survey</v>
          </cell>
        </row>
        <row r="3276">
          <cell r="A3276" t="str">
            <v>Poland-L3T5-M-Y25T34</v>
          </cell>
          <cell r="B3276" t="str">
            <v>POL</v>
          </cell>
          <cell r="C3276" t="str">
            <v>Poland</v>
          </cell>
          <cell r="D3276" t="str">
            <v>2014</v>
          </cell>
          <cell r="E3276" t="str">
            <v>FTFY_EARNERS</v>
          </cell>
          <cell r="F3276" t="str">
            <v>L3T5</v>
          </cell>
          <cell r="G3276" t="str">
            <v>M</v>
          </cell>
          <cell r="H3276" t="str">
            <v>Y25T34</v>
          </cell>
          <cell r="I3276" t="str">
            <v>PLN</v>
          </cell>
          <cell r="J3276">
            <v>43093.8125</v>
          </cell>
          <cell r="K3276" t="str">
            <v>Sample Survey</v>
          </cell>
        </row>
        <row r="3277">
          <cell r="A3277" t="str">
            <v>Poland-L3T5-M-Y25T64</v>
          </cell>
          <cell r="B3277" t="str">
            <v>POL</v>
          </cell>
          <cell r="C3277" t="str">
            <v>Poland</v>
          </cell>
          <cell r="D3277" t="str">
            <v>2014</v>
          </cell>
          <cell r="E3277" t="str">
            <v>FTFY_EARNERS</v>
          </cell>
          <cell r="F3277" t="str">
            <v>L3T5</v>
          </cell>
          <cell r="G3277" t="str">
            <v>M</v>
          </cell>
          <cell r="H3277" t="str">
            <v>Y25T64</v>
          </cell>
          <cell r="I3277" t="str">
            <v>PLN</v>
          </cell>
          <cell r="J3277">
            <v>48258.8046875</v>
          </cell>
          <cell r="K3277" t="str">
            <v>Sample Survey</v>
          </cell>
        </row>
        <row r="3278">
          <cell r="A3278" t="str">
            <v>Poland-L3T5-M-Y35T44</v>
          </cell>
          <cell r="B3278" t="str">
            <v>POL</v>
          </cell>
          <cell r="C3278" t="str">
            <v>Poland</v>
          </cell>
          <cell r="D3278" t="str">
            <v>2014</v>
          </cell>
          <cell r="E3278" t="str">
            <v>FTFY_EARNERS</v>
          </cell>
          <cell r="F3278" t="str">
            <v>L3T5</v>
          </cell>
          <cell r="G3278" t="str">
            <v>M</v>
          </cell>
          <cell r="H3278" t="str">
            <v>Y35T44</v>
          </cell>
          <cell r="I3278" t="str">
            <v>PLN</v>
          </cell>
          <cell r="J3278">
            <v>50720.078125</v>
          </cell>
          <cell r="K3278" t="str">
            <v>Sample Survey</v>
          </cell>
        </row>
        <row r="3279">
          <cell r="A3279" t="str">
            <v>Poland-L3T5-M-Y45T54</v>
          </cell>
          <cell r="B3279" t="str">
            <v>POL</v>
          </cell>
          <cell r="C3279" t="str">
            <v>Poland</v>
          </cell>
          <cell r="D3279" t="str">
            <v>2014</v>
          </cell>
          <cell r="E3279" t="str">
            <v>FTFY_EARNERS</v>
          </cell>
          <cell r="F3279" t="str">
            <v>L3T5</v>
          </cell>
          <cell r="G3279" t="str">
            <v>M</v>
          </cell>
          <cell r="H3279" t="str">
            <v>Y45T54</v>
          </cell>
          <cell r="I3279" t="str">
            <v>PLN</v>
          </cell>
          <cell r="J3279">
            <v>51338.0859375</v>
          </cell>
          <cell r="K3279" t="str">
            <v>Sample Survey</v>
          </cell>
        </row>
        <row r="3280">
          <cell r="A3280" t="str">
            <v>Poland-L3T5-M-Y55T64</v>
          </cell>
          <cell r="B3280" t="str">
            <v>POL</v>
          </cell>
          <cell r="C3280" t="str">
            <v>Poland</v>
          </cell>
          <cell r="D3280" t="str">
            <v>2014</v>
          </cell>
          <cell r="E3280" t="str">
            <v>FTFY_EARNERS</v>
          </cell>
          <cell r="F3280" t="str">
            <v>L3T5</v>
          </cell>
          <cell r="G3280" t="str">
            <v>M</v>
          </cell>
          <cell r="H3280" t="str">
            <v>Y55T64</v>
          </cell>
          <cell r="I3280" t="str">
            <v>PLN</v>
          </cell>
          <cell r="J3280">
            <v>50401.546875</v>
          </cell>
          <cell r="K3280" t="str">
            <v>Sample Survey</v>
          </cell>
        </row>
        <row r="3281">
          <cell r="A3281" t="str">
            <v>Poland-L3T5-T-Y25T34</v>
          </cell>
          <cell r="B3281" t="str">
            <v>POL</v>
          </cell>
          <cell r="C3281" t="str">
            <v>Poland</v>
          </cell>
          <cell r="D3281" t="str">
            <v>2014</v>
          </cell>
          <cell r="E3281" t="str">
            <v>FTFY_EARNERS</v>
          </cell>
          <cell r="F3281" t="str">
            <v>L3T5</v>
          </cell>
          <cell r="G3281" t="str">
            <v>T</v>
          </cell>
          <cell r="H3281" t="str">
            <v>Y25T34</v>
          </cell>
          <cell r="I3281" t="str">
            <v>PLN</v>
          </cell>
          <cell r="J3281">
            <v>39422.37109375</v>
          </cell>
          <cell r="K3281" t="str">
            <v>Sample Survey</v>
          </cell>
        </row>
        <row r="3282">
          <cell r="A3282" t="str">
            <v>Poland-L3T5-T-Y25T64</v>
          </cell>
          <cell r="B3282" t="str">
            <v>POL</v>
          </cell>
          <cell r="C3282" t="str">
            <v>Poland</v>
          </cell>
          <cell r="D3282" t="str">
            <v>2014</v>
          </cell>
          <cell r="E3282" t="str">
            <v>FTFY_EARNERS</v>
          </cell>
          <cell r="F3282" t="str">
            <v>L3T5</v>
          </cell>
          <cell r="G3282" t="str">
            <v>T</v>
          </cell>
          <cell r="H3282" t="str">
            <v>Y25T64</v>
          </cell>
          <cell r="I3282" t="str">
            <v>PLN</v>
          </cell>
          <cell r="J3282">
            <v>43114.203125</v>
          </cell>
          <cell r="K3282" t="str">
            <v>Sample Survey</v>
          </cell>
        </row>
        <row r="3283">
          <cell r="A3283" t="str">
            <v>Poland-L3T5-T-Y35T44</v>
          </cell>
          <cell r="B3283" t="str">
            <v>POL</v>
          </cell>
          <cell r="C3283" t="str">
            <v>Poland</v>
          </cell>
          <cell r="D3283" t="str">
            <v>2014</v>
          </cell>
          <cell r="E3283" t="str">
            <v>FTFY_EARNERS</v>
          </cell>
          <cell r="F3283" t="str">
            <v>L3T5</v>
          </cell>
          <cell r="G3283" t="str">
            <v>T</v>
          </cell>
          <cell r="H3283" t="str">
            <v>Y35T44</v>
          </cell>
          <cell r="I3283" t="str">
            <v>PLN</v>
          </cell>
          <cell r="J3283">
            <v>43664.16796875</v>
          </cell>
          <cell r="K3283" t="str">
            <v>Sample Survey</v>
          </cell>
        </row>
        <row r="3284">
          <cell r="A3284" t="str">
            <v>Poland-L3T5-T-Y45T54</v>
          </cell>
          <cell r="B3284" t="str">
            <v>POL</v>
          </cell>
          <cell r="C3284" t="str">
            <v>Poland</v>
          </cell>
          <cell r="D3284" t="str">
            <v>2014</v>
          </cell>
          <cell r="E3284" t="str">
            <v>FTFY_EARNERS</v>
          </cell>
          <cell r="F3284" t="str">
            <v>L3T5</v>
          </cell>
          <cell r="G3284" t="str">
            <v>T</v>
          </cell>
          <cell r="H3284" t="str">
            <v>Y45T54</v>
          </cell>
          <cell r="I3284" t="str">
            <v>PLN</v>
          </cell>
          <cell r="J3284">
            <v>43881.265625</v>
          </cell>
          <cell r="K3284" t="str">
            <v>Sample Survey</v>
          </cell>
        </row>
        <row r="3285">
          <cell r="A3285" t="str">
            <v>Poland-L3T5-T-Y55T64</v>
          </cell>
          <cell r="B3285" t="str">
            <v>POL</v>
          </cell>
          <cell r="C3285" t="str">
            <v>Poland</v>
          </cell>
          <cell r="D3285" t="str">
            <v>2014</v>
          </cell>
          <cell r="E3285" t="str">
            <v>FTFY_EARNERS</v>
          </cell>
          <cell r="F3285" t="str">
            <v>L3T5</v>
          </cell>
          <cell r="G3285" t="str">
            <v>T</v>
          </cell>
          <cell r="H3285" t="str">
            <v>Y55T64</v>
          </cell>
          <cell r="I3285" t="str">
            <v>PLN</v>
          </cell>
          <cell r="J3285">
            <v>46200.6171875</v>
          </cell>
          <cell r="K3285" t="str">
            <v>Sample Survey</v>
          </cell>
        </row>
        <row r="3286">
          <cell r="A3286" t="str">
            <v>Poland-L4-F-Y25T34</v>
          </cell>
          <cell r="B3286" t="str">
            <v>POL</v>
          </cell>
          <cell r="C3286" t="str">
            <v>Poland</v>
          </cell>
          <cell r="D3286" t="str">
            <v>2014</v>
          </cell>
          <cell r="E3286" t="str">
            <v>FTFY_EARNERS</v>
          </cell>
          <cell r="F3286" t="str">
            <v>L4</v>
          </cell>
          <cell r="G3286" t="str">
            <v>F</v>
          </cell>
          <cell r="H3286" t="str">
            <v>Y25T34</v>
          </cell>
          <cell r="I3286" t="str">
            <v>PLN</v>
          </cell>
          <cell r="J3286">
            <v>32214.0234375</v>
          </cell>
          <cell r="K3286" t="str">
            <v>Sample Survey</v>
          </cell>
        </row>
        <row r="3287">
          <cell r="A3287" t="str">
            <v>Poland-L4-F-Y25T64</v>
          </cell>
          <cell r="B3287" t="str">
            <v>POL</v>
          </cell>
          <cell r="C3287" t="str">
            <v>Poland</v>
          </cell>
          <cell r="D3287" t="str">
            <v>2014</v>
          </cell>
          <cell r="E3287" t="str">
            <v>FTFY_EARNERS</v>
          </cell>
          <cell r="F3287" t="str">
            <v>L4</v>
          </cell>
          <cell r="G3287" t="str">
            <v>F</v>
          </cell>
          <cell r="H3287" t="str">
            <v>Y25T64</v>
          </cell>
          <cell r="I3287" t="str">
            <v>PLN</v>
          </cell>
          <cell r="J3287">
            <v>39808.85546875</v>
          </cell>
          <cell r="K3287" t="str">
            <v>Sample Survey</v>
          </cell>
        </row>
        <row r="3288">
          <cell r="A3288" t="str">
            <v>Poland-L4-F-Y35T44</v>
          </cell>
          <cell r="B3288" t="str">
            <v>POL</v>
          </cell>
          <cell r="C3288" t="str">
            <v>Poland</v>
          </cell>
          <cell r="D3288" t="str">
            <v>2014</v>
          </cell>
          <cell r="E3288" t="str">
            <v>FTFY_EARNERS</v>
          </cell>
          <cell r="F3288" t="str">
            <v>L4</v>
          </cell>
          <cell r="G3288" t="str">
            <v>F</v>
          </cell>
          <cell r="H3288" t="str">
            <v>Y35T44</v>
          </cell>
          <cell r="I3288" t="str">
            <v>PLN</v>
          </cell>
          <cell r="J3288">
            <v>39125.953125</v>
          </cell>
          <cell r="K3288" t="str">
            <v>Sample Survey</v>
          </cell>
        </row>
        <row r="3289">
          <cell r="A3289" t="str">
            <v>Poland-L4-F-Y45T54</v>
          </cell>
          <cell r="B3289" t="str">
            <v>POL</v>
          </cell>
          <cell r="C3289" t="str">
            <v>Poland</v>
          </cell>
          <cell r="D3289" t="str">
            <v>2014</v>
          </cell>
          <cell r="E3289" t="str">
            <v>FTFY_EARNERS</v>
          </cell>
          <cell r="F3289" t="str">
            <v>L4</v>
          </cell>
          <cell r="G3289" t="str">
            <v>F</v>
          </cell>
          <cell r="H3289" t="str">
            <v>Y45T54</v>
          </cell>
          <cell r="I3289" t="str">
            <v>PLN</v>
          </cell>
          <cell r="J3289">
            <v>41399.5390625</v>
          </cell>
          <cell r="K3289" t="str">
            <v>Sample Survey</v>
          </cell>
        </row>
        <row r="3290">
          <cell r="A3290" t="str">
            <v>Poland-L4-F-Y55T64</v>
          </cell>
          <cell r="B3290" t="str">
            <v>POL</v>
          </cell>
          <cell r="C3290" t="str">
            <v>Poland</v>
          </cell>
          <cell r="D3290" t="str">
            <v>2014</v>
          </cell>
          <cell r="E3290" t="str">
            <v>FTFY_EARNERS</v>
          </cell>
          <cell r="F3290" t="str">
            <v>L4</v>
          </cell>
          <cell r="G3290" t="str">
            <v>F</v>
          </cell>
          <cell r="H3290" t="str">
            <v>Y55T64</v>
          </cell>
          <cell r="I3290" t="str">
            <v>PLN</v>
          </cell>
          <cell r="J3290">
            <v>44711.38671875</v>
          </cell>
          <cell r="K3290" t="str">
            <v>Sample Survey</v>
          </cell>
        </row>
        <row r="3291">
          <cell r="A3291" t="str">
            <v>Poland-L4-M-Y25T34</v>
          </cell>
          <cell r="B3291" t="str">
            <v>POL</v>
          </cell>
          <cell r="C3291" t="str">
            <v>Poland</v>
          </cell>
          <cell r="D3291" t="str">
            <v>2014</v>
          </cell>
          <cell r="E3291" t="str">
            <v>FTFY_EARNERS</v>
          </cell>
          <cell r="F3291" t="str">
            <v>L4</v>
          </cell>
          <cell r="G3291" t="str">
            <v>M</v>
          </cell>
          <cell r="H3291" t="str">
            <v>Y25T34</v>
          </cell>
          <cell r="I3291" t="str">
            <v>PLN</v>
          </cell>
          <cell r="J3291">
            <v>44263.98046875</v>
          </cell>
          <cell r="K3291" t="str">
            <v>Sample Survey</v>
          </cell>
        </row>
        <row r="3292">
          <cell r="A3292" t="str">
            <v>Poland-L4-M-Y25T64</v>
          </cell>
          <cell r="B3292" t="str">
            <v>POL</v>
          </cell>
          <cell r="C3292" t="str">
            <v>Poland</v>
          </cell>
          <cell r="D3292" t="str">
            <v>2014</v>
          </cell>
          <cell r="E3292" t="str">
            <v>FTFY_EARNERS</v>
          </cell>
          <cell r="F3292" t="str">
            <v>L4</v>
          </cell>
          <cell r="G3292" t="str">
            <v>M</v>
          </cell>
          <cell r="H3292" t="str">
            <v>Y25T64</v>
          </cell>
          <cell r="I3292" t="str">
            <v>PLN</v>
          </cell>
          <cell r="J3292">
            <v>49406.53515625</v>
          </cell>
          <cell r="K3292" t="str">
            <v>Sample Survey</v>
          </cell>
        </row>
        <row r="3293">
          <cell r="A3293" t="str">
            <v>Poland-L4-M-Y35T44</v>
          </cell>
          <cell r="B3293" t="str">
            <v>POL</v>
          </cell>
          <cell r="C3293" t="str">
            <v>Poland</v>
          </cell>
          <cell r="D3293" t="str">
            <v>2014</v>
          </cell>
          <cell r="E3293" t="str">
            <v>FTFY_EARNERS</v>
          </cell>
          <cell r="F3293" t="str">
            <v>L4</v>
          </cell>
          <cell r="G3293" t="str">
            <v>M</v>
          </cell>
          <cell r="H3293" t="str">
            <v>Y35T44</v>
          </cell>
          <cell r="I3293" t="str">
            <v>PLN</v>
          </cell>
          <cell r="J3293">
            <v>52944.69921875</v>
          </cell>
          <cell r="K3293" t="str">
            <v>Sample Survey</v>
          </cell>
        </row>
        <row r="3294">
          <cell r="A3294" t="str">
            <v>Poland-L4-M-Y45T54</v>
          </cell>
          <cell r="B3294" t="str">
            <v>POL</v>
          </cell>
          <cell r="C3294" t="str">
            <v>Poland</v>
          </cell>
          <cell r="D3294" t="str">
            <v>2014</v>
          </cell>
          <cell r="E3294" t="str">
            <v>FTFY_EARNERS</v>
          </cell>
          <cell r="F3294" t="str">
            <v>L4</v>
          </cell>
          <cell r="G3294" t="str">
            <v>M</v>
          </cell>
          <cell r="H3294" t="str">
            <v>Y45T54</v>
          </cell>
          <cell r="I3294" t="str">
            <v>PLN</v>
          </cell>
          <cell r="J3294">
            <v>52825.2578125</v>
          </cell>
          <cell r="K3294" t="str">
            <v>Sample Survey</v>
          </cell>
        </row>
        <row r="3295">
          <cell r="A3295" t="str">
            <v>Poland-L4-M-Y55T64</v>
          </cell>
          <cell r="B3295" t="str">
            <v>POL</v>
          </cell>
          <cell r="C3295" t="str">
            <v>Poland</v>
          </cell>
          <cell r="D3295" t="str">
            <v>2014</v>
          </cell>
          <cell r="E3295" t="str">
            <v>FTFY_EARNERS</v>
          </cell>
          <cell r="F3295" t="str">
            <v>L4</v>
          </cell>
          <cell r="G3295" t="str">
            <v>M</v>
          </cell>
          <cell r="H3295" t="str">
            <v>Y55T64</v>
          </cell>
          <cell r="I3295" t="str">
            <v>PLN</v>
          </cell>
          <cell r="J3295">
            <v>52457.3203125</v>
          </cell>
          <cell r="K3295" t="str">
            <v>Sample Survey</v>
          </cell>
        </row>
        <row r="3296">
          <cell r="A3296" t="str">
            <v>Poland-L4-T-Y25T34</v>
          </cell>
          <cell r="B3296" t="str">
            <v>POL</v>
          </cell>
          <cell r="C3296" t="str">
            <v>Poland</v>
          </cell>
          <cell r="D3296" t="str">
            <v>2014</v>
          </cell>
          <cell r="E3296" t="str">
            <v>FTFY_EARNERS</v>
          </cell>
          <cell r="F3296" t="str">
            <v>L4</v>
          </cell>
          <cell r="G3296" t="str">
            <v>T</v>
          </cell>
          <cell r="H3296" t="str">
            <v>Y25T34</v>
          </cell>
          <cell r="I3296" t="str">
            <v>PLN</v>
          </cell>
          <cell r="J3296">
            <v>38681.33984375</v>
          </cell>
          <cell r="K3296" t="str">
            <v>Sample Survey</v>
          </cell>
        </row>
        <row r="3297">
          <cell r="A3297" t="str">
            <v>Poland-L4-T-Y25T64</v>
          </cell>
          <cell r="B3297" t="str">
            <v>POL</v>
          </cell>
          <cell r="C3297" t="str">
            <v>Poland</v>
          </cell>
          <cell r="D3297" t="str">
            <v>2014</v>
          </cell>
          <cell r="E3297" t="str">
            <v>FTFY_EARNERS</v>
          </cell>
          <cell r="F3297" t="str">
            <v>L4</v>
          </cell>
          <cell r="G3297" t="str">
            <v>T</v>
          </cell>
          <cell r="H3297" t="str">
            <v>Y25T64</v>
          </cell>
          <cell r="I3297" t="str">
            <v>PLN</v>
          </cell>
          <cell r="J3297">
            <v>43092.859375</v>
          </cell>
          <cell r="K3297" t="str">
            <v>Sample Survey</v>
          </cell>
        </row>
        <row r="3298">
          <cell r="A3298" t="str">
            <v>Poland-L4-T-Y35T44</v>
          </cell>
          <cell r="B3298" t="str">
            <v>POL</v>
          </cell>
          <cell r="C3298" t="str">
            <v>Poland</v>
          </cell>
          <cell r="D3298" t="str">
            <v>2014</v>
          </cell>
          <cell r="E3298" t="str">
            <v>FTFY_EARNERS</v>
          </cell>
          <cell r="F3298" t="str">
            <v>L4</v>
          </cell>
          <cell r="G3298" t="str">
            <v>T</v>
          </cell>
          <cell r="H3298" t="str">
            <v>Y35T44</v>
          </cell>
          <cell r="I3298" t="str">
            <v>PLN</v>
          </cell>
          <cell r="J3298">
            <v>43799.16796875</v>
          </cell>
          <cell r="K3298" t="str">
            <v>Sample Survey</v>
          </cell>
        </row>
        <row r="3299">
          <cell r="A3299" t="str">
            <v>Poland-L4-T-Y45T54</v>
          </cell>
          <cell r="B3299" t="str">
            <v>POL</v>
          </cell>
          <cell r="C3299" t="str">
            <v>Poland</v>
          </cell>
          <cell r="D3299" t="str">
            <v>2014</v>
          </cell>
          <cell r="E3299" t="str">
            <v>FTFY_EARNERS</v>
          </cell>
          <cell r="F3299" t="str">
            <v>L4</v>
          </cell>
          <cell r="G3299" t="str">
            <v>T</v>
          </cell>
          <cell r="H3299" t="str">
            <v>Y45T54</v>
          </cell>
          <cell r="I3299" t="str">
            <v>PLN</v>
          </cell>
          <cell r="J3299">
            <v>44056.609375</v>
          </cell>
          <cell r="K3299" t="str">
            <v>Sample Survey</v>
          </cell>
        </row>
        <row r="3300">
          <cell r="A3300" t="str">
            <v>Poland-L4-T-Y55T64</v>
          </cell>
          <cell r="B3300" t="str">
            <v>POL</v>
          </cell>
          <cell r="C3300" t="str">
            <v>Poland</v>
          </cell>
          <cell r="D3300" t="str">
            <v>2014</v>
          </cell>
          <cell r="E3300" t="str">
            <v>FTFY_EARNERS</v>
          </cell>
          <cell r="F3300" t="str">
            <v>L4</v>
          </cell>
          <cell r="G3300" t="str">
            <v>T</v>
          </cell>
          <cell r="H3300" t="str">
            <v>Y55T64</v>
          </cell>
          <cell r="I3300" t="str">
            <v>PLN</v>
          </cell>
          <cell r="J3300">
            <v>46555.1875</v>
          </cell>
          <cell r="K3300" t="str">
            <v>Sample Survey</v>
          </cell>
        </row>
        <row r="3301">
          <cell r="A3301" t="str">
            <v>Poland-L5-F-Y25T34</v>
          </cell>
          <cell r="B3301" t="str">
            <v>POL</v>
          </cell>
          <cell r="C3301" t="str">
            <v>Poland</v>
          </cell>
          <cell r="D3301" t="str">
            <v>2014</v>
          </cell>
          <cell r="E3301" t="str">
            <v>FTFY_EARNERS</v>
          </cell>
          <cell r="F3301" t="str">
            <v>L5</v>
          </cell>
          <cell r="G3301" t="str">
            <v>F</v>
          </cell>
          <cell r="H3301" t="str">
            <v>Y25T34</v>
          </cell>
          <cell r="I3301" t="str">
            <v>PLN</v>
          </cell>
          <cell r="J3301" t="str">
            <v>m</v>
          </cell>
          <cell r="K3301" t="str">
            <v>Sample Survey</v>
          </cell>
        </row>
        <row r="3302">
          <cell r="A3302" t="str">
            <v>Poland-L5-F-Y25T64</v>
          </cell>
          <cell r="B3302" t="str">
            <v>POL</v>
          </cell>
          <cell r="C3302" t="str">
            <v>Poland</v>
          </cell>
          <cell r="D3302" t="str">
            <v>2014</v>
          </cell>
          <cell r="E3302" t="str">
            <v>FTFY_EARNERS</v>
          </cell>
          <cell r="F3302" t="str">
            <v>L5</v>
          </cell>
          <cell r="G3302" t="str">
            <v>F</v>
          </cell>
          <cell r="H3302" t="str">
            <v>Y25T64</v>
          </cell>
          <cell r="I3302" t="str">
            <v>PLN</v>
          </cell>
          <cell r="J3302" t="str">
            <v>m</v>
          </cell>
          <cell r="K3302" t="str">
            <v>Sample Survey</v>
          </cell>
        </row>
        <row r="3303">
          <cell r="A3303" t="str">
            <v>Poland-L5-F-Y35T44</v>
          </cell>
          <cell r="B3303" t="str">
            <v>POL</v>
          </cell>
          <cell r="C3303" t="str">
            <v>Poland</v>
          </cell>
          <cell r="D3303" t="str">
            <v>2014</v>
          </cell>
          <cell r="E3303" t="str">
            <v>FTFY_EARNERS</v>
          </cell>
          <cell r="F3303" t="str">
            <v>L5</v>
          </cell>
          <cell r="G3303" t="str">
            <v>F</v>
          </cell>
          <cell r="H3303" t="str">
            <v>Y35T44</v>
          </cell>
          <cell r="I3303" t="str">
            <v>PLN</v>
          </cell>
          <cell r="J3303" t="str">
            <v>m</v>
          </cell>
          <cell r="K3303" t="str">
            <v>Sample Survey</v>
          </cell>
        </row>
        <row r="3304">
          <cell r="A3304" t="str">
            <v>Poland-L5-F-Y45T54</v>
          </cell>
          <cell r="B3304" t="str">
            <v>POL</v>
          </cell>
          <cell r="C3304" t="str">
            <v>Poland</v>
          </cell>
          <cell r="D3304" t="str">
            <v>2014</v>
          </cell>
          <cell r="E3304" t="str">
            <v>FTFY_EARNERS</v>
          </cell>
          <cell r="F3304" t="str">
            <v>L5</v>
          </cell>
          <cell r="G3304" t="str">
            <v>F</v>
          </cell>
          <cell r="H3304" t="str">
            <v>Y45T54</v>
          </cell>
          <cell r="I3304" t="str">
            <v>PLN</v>
          </cell>
          <cell r="J3304" t="str">
            <v>m</v>
          </cell>
          <cell r="K3304" t="str">
            <v>Sample Survey</v>
          </cell>
        </row>
        <row r="3305">
          <cell r="A3305" t="str">
            <v>Poland-L5-F-Y55T64</v>
          </cell>
          <cell r="B3305" t="str">
            <v>POL</v>
          </cell>
          <cell r="C3305" t="str">
            <v>Poland</v>
          </cell>
          <cell r="D3305" t="str">
            <v>2014</v>
          </cell>
          <cell r="E3305" t="str">
            <v>FTFY_EARNERS</v>
          </cell>
          <cell r="F3305" t="str">
            <v>L5</v>
          </cell>
          <cell r="G3305" t="str">
            <v>F</v>
          </cell>
          <cell r="H3305" t="str">
            <v>Y55T64</v>
          </cell>
          <cell r="I3305" t="str">
            <v>PLN</v>
          </cell>
          <cell r="J3305" t="str">
            <v>m</v>
          </cell>
          <cell r="K3305" t="str">
            <v>Sample Survey</v>
          </cell>
        </row>
        <row r="3306">
          <cell r="A3306" t="str">
            <v>Poland-L5-M-Y25T34</v>
          </cell>
          <cell r="B3306" t="str">
            <v>POL</v>
          </cell>
          <cell r="C3306" t="str">
            <v>Poland</v>
          </cell>
          <cell r="D3306" t="str">
            <v>2014</v>
          </cell>
          <cell r="E3306" t="str">
            <v>FTFY_EARNERS</v>
          </cell>
          <cell r="F3306" t="str">
            <v>L5</v>
          </cell>
          <cell r="G3306" t="str">
            <v>M</v>
          </cell>
          <cell r="H3306" t="str">
            <v>Y25T34</v>
          </cell>
          <cell r="I3306" t="str">
            <v>PLN</v>
          </cell>
          <cell r="J3306" t="str">
            <v>m</v>
          </cell>
          <cell r="K3306" t="str">
            <v>Sample Survey</v>
          </cell>
        </row>
        <row r="3307">
          <cell r="A3307" t="str">
            <v>Poland-L5-M-Y25T64</v>
          </cell>
          <cell r="B3307" t="str">
            <v>POL</v>
          </cell>
          <cell r="C3307" t="str">
            <v>Poland</v>
          </cell>
          <cell r="D3307" t="str">
            <v>2014</v>
          </cell>
          <cell r="E3307" t="str">
            <v>FTFY_EARNERS</v>
          </cell>
          <cell r="F3307" t="str">
            <v>L5</v>
          </cell>
          <cell r="G3307" t="str">
            <v>M</v>
          </cell>
          <cell r="H3307" t="str">
            <v>Y25T64</v>
          </cell>
          <cell r="I3307" t="str">
            <v>PLN</v>
          </cell>
          <cell r="J3307" t="str">
            <v>m</v>
          </cell>
          <cell r="K3307" t="str">
            <v>Sample Survey</v>
          </cell>
        </row>
        <row r="3308">
          <cell r="A3308" t="str">
            <v>Poland-L5-M-Y35T44</v>
          </cell>
          <cell r="B3308" t="str">
            <v>POL</v>
          </cell>
          <cell r="C3308" t="str">
            <v>Poland</v>
          </cell>
          <cell r="D3308" t="str">
            <v>2014</v>
          </cell>
          <cell r="E3308" t="str">
            <v>FTFY_EARNERS</v>
          </cell>
          <cell r="F3308" t="str">
            <v>L5</v>
          </cell>
          <cell r="G3308" t="str">
            <v>M</v>
          </cell>
          <cell r="H3308" t="str">
            <v>Y35T44</v>
          </cell>
          <cell r="I3308" t="str">
            <v>PLN</v>
          </cell>
          <cell r="J3308" t="str">
            <v>m</v>
          </cell>
          <cell r="K3308" t="str">
            <v>Sample Survey</v>
          </cell>
        </row>
        <row r="3309">
          <cell r="A3309" t="str">
            <v>Poland-L5-M-Y45T54</v>
          </cell>
          <cell r="B3309" t="str">
            <v>POL</v>
          </cell>
          <cell r="C3309" t="str">
            <v>Poland</v>
          </cell>
          <cell r="D3309" t="str">
            <v>2014</v>
          </cell>
          <cell r="E3309" t="str">
            <v>FTFY_EARNERS</v>
          </cell>
          <cell r="F3309" t="str">
            <v>L5</v>
          </cell>
          <cell r="G3309" t="str">
            <v>M</v>
          </cell>
          <cell r="H3309" t="str">
            <v>Y45T54</v>
          </cell>
          <cell r="I3309" t="str">
            <v>PLN</v>
          </cell>
          <cell r="J3309" t="str">
            <v>m</v>
          </cell>
          <cell r="K3309" t="str">
            <v>Sample Survey</v>
          </cell>
        </row>
        <row r="3310">
          <cell r="A3310" t="str">
            <v>Poland-L5-M-Y55T64</v>
          </cell>
          <cell r="B3310" t="str">
            <v>POL</v>
          </cell>
          <cell r="C3310" t="str">
            <v>Poland</v>
          </cell>
          <cell r="D3310" t="str">
            <v>2014</v>
          </cell>
          <cell r="E3310" t="str">
            <v>FTFY_EARNERS</v>
          </cell>
          <cell r="F3310" t="str">
            <v>L5</v>
          </cell>
          <cell r="G3310" t="str">
            <v>M</v>
          </cell>
          <cell r="H3310" t="str">
            <v>Y55T64</v>
          </cell>
          <cell r="I3310" t="str">
            <v>PLN</v>
          </cell>
          <cell r="J3310" t="str">
            <v>m</v>
          </cell>
          <cell r="K3310" t="str">
            <v>Sample Survey</v>
          </cell>
        </row>
        <row r="3311">
          <cell r="A3311" t="str">
            <v>Poland-L5-T-Y25T34</v>
          </cell>
          <cell r="B3311" t="str">
            <v>POL</v>
          </cell>
          <cell r="C3311" t="str">
            <v>Poland</v>
          </cell>
          <cell r="D3311" t="str">
            <v>2014</v>
          </cell>
          <cell r="E3311" t="str">
            <v>FTFY_EARNERS</v>
          </cell>
          <cell r="F3311" t="str">
            <v>L5</v>
          </cell>
          <cell r="G3311" t="str">
            <v>T</v>
          </cell>
          <cell r="H3311" t="str">
            <v>Y25T34</v>
          </cell>
          <cell r="I3311" t="str">
            <v>PLN</v>
          </cell>
          <cell r="J3311" t="str">
            <v>m</v>
          </cell>
          <cell r="K3311" t="str">
            <v>Sample Survey</v>
          </cell>
        </row>
        <row r="3312">
          <cell r="A3312" t="str">
            <v>Poland-L5-T-Y25T64</v>
          </cell>
          <cell r="B3312" t="str">
            <v>POL</v>
          </cell>
          <cell r="C3312" t="str">
            <v>Poland</v>
          </cell>
          <cell r="D3312" t="str">
            <v>2014</v>
          </cell>
          <cell r="E3312" t="str">
            <v>FTFY_EARNERS</v>
          </cell>
          <cell r="F3312" t="str">
            <v>L5</v>
          </cell>
          <cell r="G3312" t="str">
            <v>T</v>
          </cell>
          <cell r="H3312" t="str">
            <v>Y25T64</v>
          </cell>
          <cell r="I3312" t="str">
            <v>PLN</v>
          </cell>
          <cell r="J3312" t="str">
            <v>m</v>
          </cell>
          <cell r="K3312" t="str">
            <v>Sample Survey</v>
          </cell>
        </row>
        <row r="3313">
          <cell r="A3313" t="str">
            <v>Poland-L5-T-Y35T44</v>
          </cell>
          <cell r="B3313" t="str">
            <v>POL</v>
          </cell>
          <cell r="C3313" t="str">
            <v>Poland</v>
          </cell>
          <cell r="D3313" t="str">
            <v>2014</v>
          </cell>
          <cell r="E3313" t="str">
            <v>FTFY_EARNERS</v>
          </cell>
          <cell r="F3313" t="str">
            <v>L5</v>
          </cell>
          <cell r="G3313" t="str">
            <v>T</v>
          </cell>
          <cell r="H3313" t="str">
            <v>Y35T44</v>
          </cell>
          <cell r="I3313" t="str">
            <v>PLN</v>
          </cell>
          <cell r="J3313" t="str">
            <v>m</v>
          </cell>
          <cell r="K3313" t="str">
            <v>Sample Survey</v>
          </cell>
        </row>
        <row r="3314">
          <cell r="A3314" t="str">
            <v>Poland-L5-T-Y45T54</v>
          </cell>
          <cell r="B3314" t="str">
            <v>POL</v>
          </cell>
          <cell r="C3314" t="str">
            <v>Poland</v>
          </cell>
          <cell r="D3314" t="str">
            <v>2014</v>
          </cell>
          <cell r="E3314" t="str">
            <v>FTFY_EARNERS</v>
          </cell>
          <cell r="F3314" t="str">
            <v>L5</v>
          </cell>
          <cell r="G3314" t="str">
            <v>T</v>
          </cell>
          <cell r="H3314" t="str">
            <v>Y45T54</v>
          </cell>
          <cell r="I3314" t="str">
            <v>PLN</v>
          </cell>
          <cell r="J3314" t="str">
            <v>m</v>
          </cell>
          <cell r="K3314" t="str">
            <v>Sample Survey</v>
          </cell>
        </row>
        <row r="3315">
          <cell r="A3315" t="str">
            <v>Poland-L5-T-Y55T64</v>
          </cell>
          <cell r="B3315" t="str">
            <v>POL</v>
          </cell>
          <cell r="C3315" t="str">
            <v>Poland</v>
          </cell>
          <cell r="D3315" t="str">
            <v>2014</v>
          </cell>
          <cell r="E3315" t="str">
            <v>FTFY_EARNERS</v>
          </cell>
          <cell r="F3315" t="str">
            <v>L5</v>
          </cell>
          <cell r="G3315" t="str">
            <v>T</v>
          </cell>
          <cell r="H3315" t="str">
            <v>Y55T64</v>
          </cell>
          <cell r="I3315" t="str">
            <v>PLN</v>
          </cell>
          <cell r="J3315" t="str">
            <v>m</v>
          </cell>
          <cell r="K3315" t="str">
            <v>Sample Survey</v>
          </cell>
        </row>
        <row r="3316">
          <cell r="A3316" t="str">
            <v>Poland-L5T8-F-Y25T34</v>
          </cell>
          <cell r="B3316" t="str">
            <v>POL</v>
          </cell>
          <cell r="C3316" t="str">
            <v>Poland</v>
          </cell>
          <cell r="D3316" t="str">
            <v>2014</v>
          </cell>
          <cell r="E3316" t="str">
            <v>FTFY_EARNERS</v>
          </cell>
          <cell r="F3316" t="str">
            <v>L5T8</v>
          </cell>
          <cell r="G3316" t="str">
            <v>F</v>
          </cell>
          <cell r="H3316" t="str">
            <v>Y25T34</v>
          </cell>
          <cell r="I3316" t="str">
            <v>PLN</v>
          </cell>
          <cell r="J3316">
            <v>48221.93359375</v>
          </cell>
          <cell r="K3316" t="str">
            <v>Sample Survey</v>
          </cell>
        </row>
        <row r="3317">
          <cell r="A3317" t="str">
            <v>Poland-L5T8-F-Y25T64</v>
          </cell>
          <cell r="B3317" t="str">
            <v>POL</v>
          </cell>
          <cell r="C3317" t="str">
            <v>Poland</v>
          </cell>
          <cell r="D3317" t="str">
            <v>2014</v>
          </cell>
          <cell r="E3317" t="str">
            <v>FTFY_EARNERS</v>
          </cell>
          <cell r="F3317" t="str">
            <v>L5T8</v>
          </cell>
          <cell r="G3317" t="str">
            <v>F</v>
          </cell>
          <cell r="H3317" t="str">
            <v>Y25T64</v>
          </cell>
          <cell r="I3317" t="str">
            <v>PLN</v>
          </cell>
          <cell r="J3317">
            <v>59634.859375</v>
          </cell>
          <cell r="K3317" t="str">
            <v>Sample Survey</v>
          </cell>
        </row>
        <row r="3318">
          <cell r="A3318" t="str">
            <v>Poland-L5T8-F-Y35T44</v>
          </cell>
          <cell r="B3318" t="str">
            <v>POL</v>
          </cell>
          <cell r="C3318" t="str">
            <v>Poland</v>
          </cell>
          <cell r="D3318" t="str">
            <v>2014</v>
          </cell>
          <cell r="E3318" t="str">
            <v>FTFY_EARNERS</v>
          </cell>
          <cell r="F3318" t="str">
            <v>L5T8</v>
          </cell>
          <cell r="G3318" t="str">
            <v>F</v>
          </cell>
          <cell r="H3318" t="str">
            <v>Y35T44</v>
          </cell>
          <cell r="I3318" t="str">
            <v>PLN</v>
          </cell>
          <cell r="J3318">
            <v>63328.88671875</v>
          </cell>
          <cell r="K3318" t="str">
            <v>Sample Survey</v>
          </cell>
        </row>
        <row r="3319">
          <cell r="A3319" t="str">
            <v>Poland-L5T8-F-Y45T54</v>
          </cell>
          <cell r="B3319" t="str">
            <v>POL</v>
          </cell>
          <cell r="C3319" t="str">
            <v>Poland</v>
          </cell>
          <cell r="D3319" t="str">
            <v>2014</v>
          </cell>
          <cell r="E3319" t="str">
            <v>FTFY_EARNERS</v>
          </cell>
          <cell r="F3319" t="str">
            <v>L5T8</v>
          </cell>
          <cell r="G3319" t="str">
            <v>F</v>
          </cell>
          <cell r="H3319" t="str">
            <v>Y45T54</v>
          </cell>
          <cell r="I3319" t="str">
            <v>PLN</v>
          </cell>
          <cell r="J3319">
            <v>65761.828125</v>
          </cell>
          <cell r="K3319" t="str">
            <v>Sample Survey</v>
          </cell>
        </row>
        <row r="3320">
          <cell r="A3320" t="str">
            <v>Poland-L5T8-F-Y55T64</v>
          </cell>
          <cell r="B3320" t="str">
            <v>POL</v>
          </cell>
          <cell r="C3320" t="str">
            <v>Poland</v>
          </cell>
          <cell r="D3320" t="str">
            <v>2014</v>
          </cell>
          <cell r="E3320" t="str">
            <v>FTFY_EARNERS</v>
          </cell>
          <cell r="F3320" t="str">
            <v>L5T8</v>
          </cell>
          <cell r="G3320" t="str">
            <v>F</v>
          </cell>
          <cell r="H3320" t="str">
            <v>Y55T64</v>
          </cell>
          <cell r="I3320" t="str">
            <v>PLN</v>
          </cell>
          <cell r="J3320">
            <v>71438.34375</v>
          </cell>
          <cell r="K3320" t="str">
            <v>Sample Survey</v>
          </cell>
        </row>
        <row r="3321">
          <cell r="A3321" t="str">
            <v>Poland-L5T8-M-Y25T34</v>
          </cell>
          <cell r="B3321" t="str">
            <v>POL</v>
          </cell>
          <cell r="C3321" t="str">
            <v>Poland</v>
          </cell>
          <cell r="D3321" t="str">
            <v>2014</v>
          </cell>
          <cell r="E3321" t="str">
            <v>FTFY_EARNERS</v>
          </cell>
          <cell r="F3321" t="str">
            <v>L5T8</v>
          </cell>
          <cell r="G3321" t="str">
            <v>M</v>
          </cell>
          <cell r="H3321" t="str">
            <v>Y25T34</v>
          </cell>
          <cell r="I3321" t="str">
            <v>PLN</v>
          </cell>
          <cell r="J3321">
            <v>65328.421875</v>
          </cell>
          <cell r="K3321" t="str">
            <v>Sample Survey</v>
          </cell>
        </row>
        <row r="3322">
          <cell r="A3322" t="str">
            <v>Poland-L5T8-M-Y25T64</v>
          </cell>
          <cell r="B3322" t="str">
            <v>POL</v>
          </cell>
          <cell r="C3322" t="str">
            <v>Poland</v>
          </cell>
          <cell r="D3322" t="str">
            <v>2014</v>
          </cell>
          <cell r="E3322" t="str">
            <v>FTFY_EARNERS</v>
          </cell>
          <cell r="F3322" t="str">
            <v>L5T8</v>
          </cell>
          <cell r="G3322" t="str">
            <v>M</v>
          </cell>
          <cell r="H3322" t="str">
            <v>Y25T64</v>
          </cell>
          <cell r="I3322" t="str">
            <v>PLN</v>
          </cell>
          <cell r="J3322">
            <v>85096.2421875</v>
          </cell>
          <cell r="K3322" t="str">
            <v>Sample Survey</v>
          </cell>
        </row>
        <row r="3323">
          <cell r="A3323" t="str">
            <v>Poland-L5T8-M-Y35T44</v>
          </cell>
          <cell r="B3323" t="str">
            <v>POL</v>
          </cell>
          <cell r="C3323" t="str">
            <v>Poland</v>
          </cell>
          <cell r="D3323" t="str">
            <v>2014</v>
          </cell>
          <cell r="E3323" t="str">
            <v>FTFY_EARNERS</v>
          </cell>
          <cell r="F3323" t="str">
            <v>L5T8</v>
          </cell>
          <cell r="G3323" t="str">
            <v>M</v>
          </cell>
          <cell r="H3323" t="str">
            <v>Y35T44</v>
          </cell>
          <cell r="I3323" t="str">
            <v>PLN</v>
          </cell>
          <cell r="J3323">
            <v>95056.3671875</v>
          </cell>
          <cell r="K3323" t="str">
            <v>Sample Survey</v>
          </cell>
        </row>
        <row r="3324">
          <cell r="A3324" t="str">
            <v>Poland-L5T8-M-Y45T54</v>
          </cell>
          <cell r="B3324" t="str">
            <v>POL</v>
          </cell>
          <cell r="C3324" t="str">
            <v>Poland</v>
          </cell>
          <cell r="D3324" t="str">
            <v>2014</v>
          </cell>
          <cell r="E3324" t="str">
            <v>FTFY_EARNERS</v>
          </cell>
          <cell r="F3324" t="str">
            <v>L5T8</v>
          </cell>
          <cell r="G3324" t="str">
            <v>M</v>
          </cell>
          <cell r="H3324" t="str">
            <v>Y45T54</v>
          </cell>
          <cell r="I3324" t="str">
            <v>PLN</v>
          </cell>
          <cell r="J3324">
            <v>102478.359375</v>
          </cell>
          <cell r="K3324" t="str">
            <v>Sample Survey</v>
          </cell>
        </row>
        <row r="3325">
          <cell r="A3325" t="str">
            <v>Poland-L5T8-M-Y55T64</v>
          </cell>
          <cell r="B3325" t="str">
            <v>POL</v>
          </cell>
          <cell r="C3325" t="str">
            <v>Poland</v>
          </cell>
          <cell r="D3325" t="str">
            <v>2014</v>
          </cell>
          <cell r="E3325" t="str">
            <v>FTFY_EARNERS</v>
          </cell>
          <cell r="F3325" t="str">
            <v>L5T8</v>
          </cell>
          <cell r="G3325" t="str">
            <v>M</v>
          </cell>
          <cell r="H3325" t="str">
            <v>Y55T64</v>
          </cell>
          <cell r="I3325" t="str">
            <v>PLN</v>
          </cell>
          <cell r="J3325">
            <v>98064.328125</v>
          </cell>
          <cell r="K3325" t="str">
            <v>Sample Survey</v>
          </cell>
        </row>
        <row r="3326">
          <cell r="A3326" t="str">
            <v>Poland-L5T8-T-Y25T34</v>
          </cell>
          <cell r="B3326" t="str">
            <v>POL</v>
          </cell>
          <cell r="C3326" t="str">
            <v>Poland</v>
          </cell>
          <cell r="D3326" t="str">
            <v>2014</v>
          </cell>
          <cell r="E3326" t="str">
            <v>FTFY_EARNERS</v>
          </cell>
          <cell r="F3326" t="str">
            <v>L5T8</v>
          </cell>
          <cell r="G3326" t="str">
            <v>T</v>
          </cell>
          <cell r="H3326" t="str">
            <v>Y25T34</v>
          </cell>
          <cell r="I3326" t="str">
            <v>PLN</v>
          </cell>
          <cell r="J3326">
            <v>55728.40625</v>
          </cell>
          <cell r="K3326" t="str">
            <v>Sample Survey</v>
          </cell>
        </row>
        <row r="3327">
          <cell r="A3327" t="str">
            <v>Poland-L5T8-T-Y25T64</v>
          </cell>
          <cell r="B3327" t="str">
            <v>POL</v>
          </cell>
          <cell r="C3327" t="str">
            <v>Poland</v>
          </cell>
          <cell r="D3327" t="str">
            <v>2014</v>
          </cell>
          <cell r="E3327" t="str">
            <v>FTFY_EARNERS</v>
          </cell>
          <cell r="F3327" t="str">
            <v>L5T8</v>
          </cell>
          <cell r="G3327" t="str">
            <v>T</v>
          </cell>
          <cell r="H3327" t="str">
            <v>Y25T64</v>
          </cell>
          <cell r="I3327" t="str">
            <v>PLN</v>
          </cell>
          <cell r="J3327">
            <v>69835.5703125</v>
          </cell>
          <cell r="K3327" t="str">
            <v>Sample Survey</v>
          </cell>
        </row>
        <row r="3328">
          <cell r="A3328" t="str">
            <v>Poland-L5T8-T-Y35T44</v>
          </cell>
          <cell r="B3328" t="str">
            <v>POL</v>
          </cell>
          <cell r="C3328" t="str">
            <v>Poland</v>
          </cell>
          <cell r="D3328" t="str">
            <v>2014</v>
          </cell>
          <cell r="E3328" t="str">
            <v>FTFY_EARNERS</v>
          </cell>
          <cell r="F3328" t="str">
            <v>L5T8</v>
          </cell>
          <cell r="G3328" t="str">
            <v>T</v>
          </cell>
          <cell r="H3328" t="str">
            <v>Y35T44</v>
          </cell>
          <cell r="I3328" t="str">
            <v>PLN</v>
          </cell>
          <cell r="J3328">
            <v>75794.796875</v>
          </cell>
          <cell r="K3328" t="str">
            <v>Sample Survey</v>
          </cell>
        </row>
        <row r="3329">
          <cell r="A3329" t="str">
            <v>Poland-L5T8-T-Y45T54</v>
          </cell>
          <cell r="B3329" t="str">
            <v>POL</v>
          </cell>
          <cell r="C3329" t="str">
            <v>Poland</v>
          </cell>
          <cell r="D3329" t="str">
            <v>2014</v>
          </cell>
          <cell r="E3329" t="str">
            <v>FTFY_EARNERS</v>
          </cell>
          <cell r="F3329" t="str">
            <v>L5T8</v>
          </cell>
          <cell r="G3329" t="str">
            <v>T</v>
          </cell>
          <cell r="H3329" t="str">
            <v>Y45T54</v>
          </cell>
          <cell r="I3329" t="str">
            <v>PLN</v>
          </cell>
          <cell r="J3329">
            <v>77095.7890625</v>
          </cell>
          <cell r="K3329" t="str">
            <v>Sample Survey</v>
          </cell>
        </row>
        <row r="3330">
          <cell r="A3330" t="str">
            <v>Poland-L5T8-T-Y55T64</v>
          </cell>
          <cell r="B3330" t="str">
            <v>POL</v>
          </cell>
          <cell r="C3330" t="str">
            <v>Poland</v>
          </cell>
          <cell r="D3330" t="str">
            <v>2014</v>
          </cell>
          <cell r="E3330" t="str">
            <v>FTFY_EARNERS</v>
          </cell>
          <cell r="F3330" t="str">
            <v>L5T8</v>
          </cell>
          <cell r="G3330" t="str">
            <v>T</v>
          </cell>
          <cell r="H3330" t="str">
            <v>Y55T64</v>
          </cell>
          <cell r="I3330" t="str">
            <v>PLN</v>
          </cell>
          <cell r="J3330">
            <v>84137.7421875</v>
          </cell>
          <cell r="K3330" t="str">
            <v>Sample Survey</v>
          </cell>
        </row>
        <row r="3331">
          <cell r="A3331" t="str">
            <v>Poland-L6-F-Y25T34</v>
          </cell>
          <cell r="B3331" t="str">
            <v>POL</v>
          </cell>
          <cell r="C3331" t="str">
            <v>Poland</v>
          </cell>
          <cell r="D3331" t="str">
            <v>2014</v>
          </cell>
          <cell r="E3331" t="str">
            <v>FTFY_EARNERS</v>
          </cell>
          <cell r="F3331" t="str">
            <v>L6</v>
          </cell>
          <cell r="G3331" t="str">
            <v>F</v>
          </cell>
          <cell r="H3331" t="str">
            <v>Y25T34</v>
          </cell>
          <cell r="I3331" t="str">
            <v>PLN</v>
          </cell>
          <cell r="J3331">
            <v>43615.10546875</v>
          </cell>
          <cell r="K3331" t="str">
            <v>Sample Survey</v>
          </cell>
        </row>
        <row r="3332">
          <cell r="A3332" t="str">
            <v>Poland-L6-F-Y25T64</v>
          </cell>
          <cell r="B3332" t="str">
            <v>POL</v>
          </cell>
          <cell r="C3332" t="str">
            <v>Poland</v>
          </cell>
          <cell r="D3332" t="str">
            <v>2014</v>
          </cell>
          <cell r="E3332" t="str">
            <v>FTFY_EARNERS</v>
          </cell>
          <cell r="F3332" t="str">
            <v>L6</v>
          </cell>
          <cell r="G3332" t="str">
            <v>F</v>
          </cell>
          <cell r="H3332" t="str">
            <v>Y25T64</v>
          </cell>
          <cell r="I3332" t="str">
            <v>PLN</v>
          </cell>
          <cell r="J3332">
            <v>50211.0234375</v>
          </cell>
          <cell r="K3332" t="str">
            <v>Sample Survey</v>
          </cell>
        </row>
        <row r="3333">
          <cell r="A3333" t="str">
            <v>Poland-L6-F-Y35T44</v>
          </cell>
          <cell r="B3333" t="str">
            <v>POL</v>
          </cell>
          <cell r="C3333" t="str">
            <v>Poland</v>
          </cell>
          <cell r="D3333" t="str">
            <v>2014</v>
          </cell>
          <cell r="E3333" t="str">
            <v>FTFY_EARNERS</v>
          </cell>
          <cell r="F3333" t="str">
            <v>L6</v>
          </cell>
          <cell r="G3333" t="str">
            <v>F</v>
          </cell>
          <cell r="H3333" t="str">
            <v>Y35T44</v>
          </cell>
          <cell r="I3333" t="str">
            <v>PLN</v>
          </cell>
          <cell r="J3333">
            <v>53849.61328125</v>
          </cell>
          <cell r="K3333" t="str">
            <v>Sample Survey</v>
          </cell>
        </row>
        <row r="3334">
          <cell r="A3334" t="str">
            <v>Poland-L6-F-Y45T54</v>
          </cell>
          <cell r="B3334" t="str">
            <v>POL</v>
          </cell>
          <cell r="C3334" t="str">
            <v>Poland</v>
          </cell>
          <cell r="D3334" t="str">
            <v>2014</v>
          </cell>
          <cell r="E3334" t="str">
            <v>FTFY_EARNERS</v>
          </cell>
          <cell r="F3334" t="str">
            <v>L6</v>
          </cell>
          <cell r="G3334" t="str">
            <v>F</v>
          </cell>
          <cell r="H3334" t="str">
            <v>Y45T54</v>
          </cell>
          <cell r="I3334" t="str">
            <v>PLN</v>
          </cell>
          <cell r="J3334">
            <v>54510.08984375</v>
          </cell>
          <cell r="K3334" t="str">
            <v>Sample Survey</v>
          </cell>
        </row>
        <row r="3335">
          <cell r="A3335" t="str">
            <v>Poland-L6-F-Y55T64</v>
          </cell>
          <cell r="B3335" t="str">
            <v>POL</v>
          </cell>
          <cell r="C3335" t="str">
            <v>Poland</v>
          </cell>
          <cell r="D3335" t="str">
            <v>2014</v>
          </cell>
          <cell r="E3335" t="str">
            <v>FTFY_EARNERS</v>
          </cell>
          <cell r="F3335" t="str">
            <v>L6</v>
          </cell>
          <cell r="G3335" t="str">
            <v>F</v>
          </cell>
          <cell r="H3335" t="str">
            <v>Y55T64</v>
          </cell>
          <cell r="I3335" t="str">
            <v>PLN</v>
          </cell>
          <cell r="J3335">
            <v>61430.86328125</v>
          </cell>
          <cell r="K3335" t="str">
            <v>Sample Survey</v>
          </cell>
        </row>
        <row r="3336">
          <cell r="A3336" t="str">
            <v>Poland-L6-M-Y25T34</v>
          </cell>
          <cell r="B3336" t="str">
            <v>POL</v>
          </cell>
          <cell r="C3336" t="str">
            <v>Poland</v>
          </cell>
          <cell r="D3336" t="str">
            <v>2014</v>
          </cell>
          <cell r="E3336" t="str">
            <v>FTFY_EARNERS</v>
          </cell>
          <cell r="F3336" t="str">
            <v>L6</v>
          </cell>
          <cell r="G3336" t="str">
            <v>M</v>
          </cell>
          <cell r="H3336" t="str">
            <v>Y25T34</v>
          </cell>
          <cell r="I3336" t="str">
            <v>PLN</v>
          </cell>
          <cell r="J3336">
            <v>58303.23828125</v>
          </cell>
          <cell r="K3336" t="str">
            <v>Sample Survey</v>
          </cell>
        </row>
        <row r="3337">
          <cell r="A3337" t="str">
            <v>Poland-L6-M-Y25T64</v>
          </cell>
          <cell r="B3337" t="str">
            <v>POL</v>
          </cell>
          <cell r="C3337" t="str">
            <v>Poland</v>
          </cell>
          <cell r="D3337" t="str">
            <v>2014</v>
          </cell>
          <cell r="E3337" t="str">
            <v>FTFY_EARNERS</v>
          </cell>
          <cell r="F3337" t="str">
            <v>L6</v>
          </cell>
          <cell r="G3337" t="str">
            <v>M</v>
          </cell>
          <cell r="H3337" t="str">
            <v>Y25T64</v>
          </cell>
          <cell r="I3337" t="str">
            <v>PLN</v>
          </cell>
          <cell r="J3337">
            <v>72777.890625</v>
          </cell>
          <cell r="K3337" t="str">
            <v>Sample Survey</v>
          </cell>
        </row>
        <row r="3338">
          <cell r="A3338" t="str">
            <v>Poland-L6-M-Y35T44</v>
          </cell>
          <cell r="B3338" t="str">
            <v>POL</v>
          </cell>
          <cell r="C3338" t="str">
            <v>Poland</v>
          </cell>
          <cell r="D3338" t="str">
            <v>2014</v>
          </cell>
          <cell r="E3338" t="str">
            <v>FTFY_EARNERS</v>
          </cell>
          <cell r="F3338" t="str">
            <v>L6</v>
          </cell>
          <cell r="G3338" t="str">
            <v>M</v>
          </cell>
          <cell r="H3338" t="str">
            <v>Y35T44</v>
          </cell>
          <cell r="I3338" t="str">
            <v>PLN</v>
          </cell>
          <cell r="J3338">
            <v>83394.1953125</v>
          </cell>
          <cell r="K3338" t="str">
            <v>Sample Survey</v>
          </cell>
        </row>
        <row r="3339">
          <cell r="A3339" t="str">
            <v>Poland-L6-M-Y45T54</v>
          </cell>
          <cell r="B3339" t="str">
            <v>POL</v>
          </cell>
          <cell r="C3339" t="str">
            <v>Poland</v>
          </cell>
          <cell r="D3339" t="str">
            <v>2014</v>
          </cell>
          <cell r="E3339" t="str">
            <v>FTFY_EARNERS</v>
          </cell>
          <cell r="F3339" t="str">
            <v>L6</v>
          </cell>
          <cell r="G3339" t="str">
            <v>M</v>
          </cell>
          <cell r="H3339" t="str">
            <v>Y45T54</v>
          </cell>
          <cell r="I3339" t="str">
            <v>PLN</v>
          </cell>
          <cell r="J3339">
            <v>90984.0078125</v>
          </cell>
          <cell r="K3339" t="str">
            <v>Sample Survey</v>
          </cell>
        </row>
        <row r="3340">
          <cell r="A3340" t="str">
            <v>Poland-L6-M-Y55T64</v>
          </cell>
          <cell r="B3340" t="str">
            <v>POL</v>
          </cell>
          <cell r="C3340" t="str">
            <v>Poland</v>
          </cell>
          <cell r="D3340" t="str">
            <v>2014</v>
          </cell>
          <cell r="E3340" t="str">
            <v>FTFY_EARNERS</v>
          </cell>
          <cell r="F3340" t="str">
            <v>L6</v>
          </cell>
          <cell r="G3340" t="str">
            <v>M</v>
          </cell>
          <cell r="H3340" t="str">
            <v>Y55T64</v>
          </cell>
          <cell r="I3340" t="str">
            <v>PLN</v>
          </cell>
          <cell r="J3340">
            <v>87941.1484375</v>
          </cell>
          <cell r="K3340" t="str">
            <v>Sample Survey</v>
          </cell>
        </row>
        <row r="3341">
          <cell r="A3341" t="str">
            <v>Poland-L6-T-Y25T34</v>
          </cell>
          <cell r="B3341" t="str">
            <v>POL</v>
          </cell>
          <cell r="C3341" t="str">
            <v>Poland</v>
          </cell>
          <cell r="D3341" t="str">
            <v>2014</v>
          </cell>
          <cell r="E3341" t="str">
            <v>FTFY_EARNERS</v>
          </cell>
          <cell r="F3341" t="str">
            <v>L6</v>
          </cell>
          <cell r="G3341" t="str">
            <v>T</v>
          </cell>
          <cell r="H3341" t="str">
            <v>Y25T34</v>
          </cell>
          <cell r="I3341" t="str">
            <v>PLN</v>
          </cell>
          <cell r="J3341">
            <v>51451.421875</v>
          </cell>
          <cell r="K3341" t="str">
            <v>Sample Survey</v>
          </cell>
        </row>
        <row r="3342">
          <cell r="A3342" t="str">
            <v>Poland-L6-T-Y25T64</v>
          </cell>
          <cell r="B3342" t="str">
            <v>POL</v>
          </cell>
          <cell r="C3342" t="str">
            <v>Poland</v>
          </cell>
          <cell r="D3342" t="str">
            <v>2014</v>
          </cell>
          <cell r="E3342" t="str">
            <v>FTFY_EARNERS</v>
          </cell>
          <cell r="F3342" t="str">
            <v>L6</v>
          </cell>
          <cell r="G3342" t="str">
            <v>T</v>
          </cell>
          <cell r="H3342" t="str">
            <v>Y25T64</v>
          </cell>
          <cell r="I3342" t="str">
            <v>PLN</v>
          </cell>
          <cell r="J3342">
            <v>61563.48828125</v>
          </cell>
          <cell r="K3342" t="str">
            <v>Sample Survey</v>
          </cell>
        </row>
        <row r="3343">
          <cell r="A3343" t="str">
            <v>Poland-L6-T-Y35T44</v>
          </cell>
          <cell r="B3343" t="str">
            <v>POL</v>
          </cell>
          <cell r="C3343" t="str">
            <v>Poland</v>
          </cell>
          <cell r="D3343" t="str">
            <v>2014</v>
          </cell>
          <cell r="E3343" t="str">
            <v>FTFY_EARNERS</v>
          </cell>
          <cell r="F3343" t="str">
            <v>L6</v>
          </cell>
          <cell r="G3343" t="str">
            <v>T</v>
          </cell>
          <cell r="H3343" t="str">
            <v>Y35T44</v>
          </cell>
          <cell r="I3343" t="str">
            <v>PLN</v>
          </cell>
          <cell r="J3343">
            <v>68357.5390625</v>
          </cell>
          <cell r="K3343" t="str">
            <v>Sample Survey</v>
          </cell>
        </row>
        <row r="3344">
          <cell r="A3344" t="str">
            <v>Poland-L6-T-Y45T54</v>
          </cell>
          <cell r="B3344" t="str">
            <v>POL</v>
          </cell>
          <cell r="C3344" t="str">
            <v>Poland</v>
          </cell>
          <cell r="D3344" t="str">
            <v>2014</v>
          </cell>
          <cell r="E3344" t="str">
            <v>FTFY_EARNERS</v>
          </cell>
          <cell r="F3344" t="str">
            <v>L6</v>
          </cell>
          <cell r="G3344" t="str">
            <v>T</v>
          </cell>
          <cell r="H3344" t="str">
            <v>Y45T54</v>
          </cell>
          <cell r="I3344" t="str">
            <v>PLN</v>
          </cell>
          <cell r="J3344">
            <v>68473.484375</v>
          </cell>
          <cell r="K3344" t="str">
            <v>Sample Survey</v>
          </cell>
        </row>
        <row r="3345">
          <cell r="A3345" t="str">
            <v>Poland-L6-T-Y55T64</v>
          </cell>
          <cell r="B3345" t="str">
            <v>POL</v>
          </cell>
          <cell r="C3345" t="str">
            <v>Poland</v>
          </cell>
          <cell r="D3345" t="str">
            <v>2014</v>
          </cell>
          <cell r="E3345" t="str">
            <v>FTFY_EARNERS</v>
          </cell>
          <cell r="F3345" t="str">
            <v>L6</v>
          </cell>
          <cell r="G3345" t="str">
            <v>T</v>
          </cell>
          <cell r="H3345" t="str">
            <v>Y55T64</v>
          </cell>
          <cell r="I3345" t="str">
            <v>PLN</v>
          </cell>
          <cell r="J3345">
            <v>77146.6953125</v>
          </cell>
          <cell r="K3345" t="str">
            <v>Sample Survey</v>
          </cell>
        </row>
        <row r="3346">
          <cell r="A3346" t="str">
            <v>Poland-L6T8-F-Y25T34</v>
          </cell>
          <cell r="B3346" t="str">
            <v>POL</v>
          </cell>
          <cell r="C3346" t="str">
            <v>Poland</v>
          </cell>
          <cell r="D3346" t="str">
            <v>2014</v>
          </cell>
          <cell r="E3346" t="str">
            <v>FTFY_EARNERS</v>
          </cell>
          <cell r="F3346" t="str">
            <v>L6T8</v>
          </cell>
          <cell r="G3346" t="str">
            <v>F</v>
          </cell>
          <cell r="H3346" t="str">
            <v>Y25T34</v>
          </cell>
          <cell r="I3346" t="str">
            <v>PLN</v>
          </cell>
          <cell r="J3346">
            <v>48221.93359375</v>
          </cell>
          <cell r="K3346" t="str">
            <v>Sample Survey</v>
          </cell>
        </row>
        <row r="3347">
          <cell r="A3347" t="str">
            <v>Poland-L6T8-F-Y25T64</v>
          </cell>
          <cell r="B3347" t="str">
            <v>POL</v>
          </cell>
          <cell r="C3347" t="str">
            <v>Poland</v>
          </cell>
          <cell r="D3347" t="str">
            <v>2014</v>
          </cell>
          <cell r="E3347" t="str">
            <v>FTFY_EARNERS</v>
          </cell>
          <cell r="F3347" t="str">
            <v>L6T8</v>
          </cell>
          <cell r="G3347" t="str">
            <v>F</v>
          </cell>
          <cell r="H3347" t="str">
            <v>Y25T64</v>
          </cell>
          <cell r="I3347" t="str">
            <v>PLN</v>
          </cell>
          <cell r="J3347">
            <v>59634.859375</v>
          </cell>
          <cell r="K3347" t="str">
            <v>Sample Survey</v>
          </cell>
        </row>
        <row r="3348">
          <cell r="A3348" t="str">
            <v>Poland-L6T8-F-Y35T44</v>
          </cell>
          <cell r="B3348" t="str">
            <v>POL</v>
          </cell>
          <cell r="C3348" t="str">
            <v>Poland</v>
          </cell>
          <cell r="D3348" t="str">
            <v>2014</v>
          </cell>
          <cell r="E3348" t="str">
            <v>FTFY_EARNERS</v>
          </cell>
          <cell r="F3348" t="str">
            <v>L6T8</v>
          </cell>
          <cell r="G3348" t="str">
            <v>F</v>
          </cell>
          <cell r="H3348" t="str">
            <v>Y35T44</v>
          </cell>
          <cell r="I3348" t="str">
            <v>PLN</v>
          </cell>
          <cell r="J3348">
            <v>63328.88671875</v>
          </cell>
          <cell r="K3348" t="str">
            <v>Sample Survey</v>
          </cell>
        </row>
        <row r="3349">
          <cell r="A3349" t="str">
            <v>Poland-L6T8-F-Y45T54</v>
          </cell>
          <cell r="B3349" t="str">
            <v>POL</v>
          </cell>
          <cell r="C3349" t="str">
            <v>Poland</v>
          </cell>
          <cell r="D3349" t="str">
            <v>2014</v>
          </cell>
          <cell r="E3349" t="str">
            <v>FTFY_EARNERS</v>
          </cell>
          <cell r="F3349" t="str">
            <v>L6T8</v>
          </cell>
          <cell r="G3349" t="str">
            <v>F</v>
          </cell>
          <cell r="H3349" t="str">
            <v>Y45T54</v>
          </cell>
          <cell r="I3349" t="str">
            <v>PLN</v>
          </cell>
          <cell r="J3349">
            <v>65761.828125</v>
          </cell>
          <cell r="K3349" t="str">
            <v>Sample Survey</v>
          </cell>
        </row>
        <row r="3350">
          <cell r="A3350" t="str">
            <v>Poland-L6T8-F-Y55T64</v>
          </cell>
          <cell r="B3350" t="str">
            <v>POL</v>
          </cell>
          <cell r="C3350" t="str">
            <v>Poland</v>
          </cell>
          <cell r="D3350" t="str">
            <v>2014</v>
          </cell>
          <cell r="E3350" t="str">
            <v>FTFY_EARNERS</v>
          </cell>
          <cell r="F3350" t="str">
            <v>L6T8</v>
          </cell>
          <cell r="G3350" t="str">
            <v>F</v>
          </cell>
          <cell r="H3350" t="str">
            <v>Y55T64</v>
          </cell>
          <cell r="I3350" t="str">
            <v>PLN</v>
          </cell>
          <cell r="J3350">
            <v>71438.34375</v>
          </cell>
          <cell r="K3350" t="str">
            <v>Sample Survey</v>
          </cell>
        </row>
        <row r="3351">
          <cell r="A3351" t="str">
            <v>Poland-L6T8-M-Y25T34</v>
          </cell>
          <cell r="B3351" t="str">
            <v>POL</v>
          </cell>
          <cell r="C3351" t="str">
            <v>Poland</v>
          </cell>
          <cell r="D3351" t="str">
            <v>2014</v>
          </cell>
          <cell r="E3351" t="str">
            <v>FTFY_EARNERS</v>
          </cell>
          <cell r="F3351" t="str">
            <v>L6T8</v>
          </cell>
          <cell r="G3351" t="str">
            <v>M</v>
          </cell>
          <cell r="H3351" t="str">
            <v>Y25T34</v>
          </cell>
          <cell r="I3351" t="str">
            <v>PLN</v>
          </cell>
          <cell r="J3351">
            <v>65328.421875</v>
          </cell>
          <cell r="K3351" t="str">
            <v>Sample Survey</v>
          </cell>
        </row>
        <row r="3352">
          <cell r="A3352" t="str">
            <v>Poland-L6T8-M-Y25T64</v>
          </cell>
          <cell r="B3352" t="str">
            <v>POL</v>
          </cell>
          <cell r="C3352" t="str">
            <v>Poland</v>
          </cell>
          <cell r="D3352" t="str">
            <v>2014</v>
          </cell>
          <cell r="E3352" t="str">
            <v>FTFY_EARNERS</v>
          </cell>
          <cell r="F3352" t="str">
            <v>L6T8</v>
          </cell>
          <cell r="G3352" t="str">
            <v>M</v>
          </cell>
          <cell r="H3352" t="str">
            <v>Y25T64</v>
          </cell>
          <cell r="I3352" t="str">
            <v>PLN</v>
          </cell>
          <cell r="J3352">
            <v>85096.2421875</v>
          </cell>
          <cell r="K3352" t="str">
            <v>Sample Survey</v>
          </cell>
        </row>
        <row r="3353">
          <cell r="A3353" t="str">
            <v>Poland-L6T8-M-Y35T44</v>
          </cell>
          <cell r="B3353" t="str">
            <v>POL</v>
          </cell>
          <cell r="C3353" t="str">
            <v>Poland</v>
          </cell>
          <cell r="D3353" t="str">
            <v>2014</v>
          </cell>
          <cell r="E3353" t="str">
            <v>FTFY_EARNERS</v>
          </cell>
          <cell r="F3353" t="str">
            <v>L6T8</v>
          </cell>
          <cell r="G3353" t="str">
            <v>M</v>
          </cell>
          <cell r="H3353" t="str">
            <v>Y35T44</v>
          </cell>
          <cell r="I3353" t="str">
            <v>PLN</v>
          </cell>
          <cell r="J3353">
            <v>95056.3671875</v>
          </cell>
          <cell r="K3353" t="str">
            <v>Sample Survey</v>
          </cell>
        </row>
        <row r="3354">
          <cell r="A3354" t="str">
            <v>Poland-L6T8-M-Y45T54</v>
          </cell>
          <cell r="B3354" t="str">
            <v>POL</v>
          </cell>
          <cell r="C3354" t="str">
            <v>Poland</v>
          </cell>
          <cell r="D3354" t="str">
            <v>2014</v>
          </cell>
          <cell r="E3354" t="str">
            <v>FTFY_EARNERS</v>
          </cell>
          <cell r="F3354" t="str">
            <v>L6T8</v>
          </cell>
          <cell r="G3354" t="str">
            <v>M</v>
          </cell>
          <cell r="H3354" t="str">
            <v>Y45T54</v>
          </cell>
          <cell r="I3354" t="str">
            <v>PLN</v>
          </cell>
          <cell r="J3354">
            <v>102478.359375</v>
          </cell>
          <cell r="K3354" t="str">
            <v>Sample Survey</v>
          </cell>
        </row>
        <row r="3355">
          <cell r="A3355" t="str">
            <v>Poland-L6T8-M-Y55T64</v>
          </cell>
          <cell r="B3355" t="str">
            <v>POL</v>
          </cell>
          <cell r="C3355" t="str">
            <v>Poland</v>
          </cell>
          <cell r="D3355" t="str">
            <v>2014</v>
          </cell>
          <cell r="E3355" t="str">
            <v>FTFY_EARNERS</v>
          </cell>
          <cell r="F3355" t="str">
            <v>L6T8</v>
          </cell>
          <cell r="G3355" t="str">
            <v>M</v>
          </cell>
          <cell r="H3355" t="str">
            <v>Y55T64</v>
          </cell>
          <cell r="I3355" t="str">
            <v>PLN</v>
          </cell>
          <cell r="J3355">
            <v>98064.328125</v>
          </cell>
          <cell r="K3355" t="str">
            <v>Sample Survey</v>
          </cell>
        </row>
        <row r="3356">
          <cell r="A3356" t="str">
            <v>Poland-L6T8-T-Y25T34</v>
          </cell>
          <cell r="B3356" t="str">
            <v>POL</v>
          </cell>
          <cell r="C3356" t="str">
            <v>Poland</v>
          </cell>
          <cell r="D3356" t="str">
            <v>2014</v>
          </cell>
          <cell r="E3356" t="str">
            <v>FTFY_EARNERS</v>
          </cell>
          <cell r="F3356" t="str">
            <v>L6T8</v>
          </cell>
          <cell r="G3356" t="str">
            <v>T</v>
          </cell>
          <cell r="H3356" t="str">
            <v>Y25T34</v>
          </cell>
          <cell r="I3356" t="str">
            <v>PLN</v>
          </cell>
          <cell r="J3356">
            <v>55728.40625</v>
          </cell>
          <cell r="K3356" t="str">
            <v>Sample Survey</v>
          </cell>
        </row>
        <row r="3357">
          <cell r="A3357" t="str">
            <v>Poland-L6T8-T-Y25T64</v>
          </cell>
          <cell r="B3357" t="str">
            <v>POL</v>
          </cell>
          <cell r="C3357" t="str">
            <v>Poland</v>
          </cell>
          <cell r="D3357" t="str">
            <v>2014</v>
          </cell>
          <cell r="E3357" t="str">
            <v>FTFY_EARNERS</v>
          </cell>
          <cell r="F3357" t="str">
            <v>L6T8</v>
          </cell>
          <cell r="G3357" t="str">
            <v>T</v>
          </cell>
          <cell r="H3357" t="str">
            <v>Y25T64</v>
          </cell>
          <cell r="I3357" t="str">
            <v>PLN</v>
          </cell>
          <cell r="J3357">
            <v>69835.5703125</v>
          </cell>
          <cell r="K3357" t="str">
            <v>Sample Survey</v>
          </cell>
        </row>
        <row r="3358">
          <cell r="A3358" t="str">
            <v>Poland-L6T8-T-Y35T44</v>
          </cell>
          <cell r="B3358" t="str">
            <v>POL</v>
          </cell>
          <cell r="C3358" t="str">
            <v>Poland</v>
          </cell>
          <cell r="D3358" t="str">
            <v>2014</v>
          </cell>
          <cell r="E3358" t="str">
            <v>FTFY_EARNERS</v>
          </cell>
          <cell r="F3358" t="str">
            <v>L6T8</v>
          </cell>
          <cell r="G3358" t="str">
            <v>T</v>
          </cell>
          <cell r="H3358" t="str">
            <v>Y35T44</v>
          </cell>
          <cell r="I3358" t="str">
            <v>PLN</v>
          </cell>
          <cell r="J3358">
            <v>75794.796875</v>
          </cell>
          <cell r="K3358" t="str">
            <v>Sample Survey</v>
          </cell>
        </row>
        <row r="3359">
          <cell r="A3359" t="str">
            <v>Poland-L6T8-T-Y45T54</v>
          </cell>
          <cell r="B3359" t="str">
            <v>POL</v>
          </cell>
          <cell r="C3359" t="str">
            <v>Poland</v>
          </cell>
          <cell r="D3359" t="str">
            <v>2014</v>
          </cell>
          <cell r="E3359" t="str">
            <v>FTFY_EARNERS</v>
          </cell>
          <cell r="F3359" t="str">
            <v>L6T8</v>
          </cell>
          <cell r="G3359" t="str">
            <v>T</v>
          </cell>
          <cell r="H3359" t="str">
            <v>Y45T54</v>
          </cell>
          <cell r="I3359" t="str">
            <v>PLN</v>
          </cell>
          <cell r="J3359">
            <v>77095.7890625</v>
          </cell>
          <cell r="K3359" t="str">
            <v>Sample Survey</v>
          </cell>
        </row>
        <row r="3360">
          <cell r="A3360" t="str">
            <v>Poland-L6T8-T-Y55T64</v>
          </cell>
          <cell r="B3360" t="str">
            <v>POL</v>
          </cell>
          <cell r="C3360" t="str">
            <v>Poland</v>
          </cell>
          <cell r="D3360" t="str">
            <v>2014</v>
          </cell>
          <cell r="E3360" t="str">
            <v>FTFY_EARNERS</v>
          </cell>
          <cell r="F3360" t="str">
            <v>L6T8</v>
          </cell>
          <cell r="G3360" t="str">
            <v>T</v>
          </cell>
          <cell r="H3360" t="str">
            <v>Y55T64</v>
          </cell>
          <cell r="I3360" t="str">
            <v>PLN</v>
          </cell>
          <cell r="J3360">
            <v>84137.7421875</v>
          </cell>
          <cell r="K3360" t="str">
            <v>Sample Survey</v>
          </cell>
        </row>
        <row r="3361">
          <cell r="A3361" t="str">
            <v>Poland-L7T8-F-Y25T34</v>
          </cell>
          <cell r="B3361" t="str">
            <v>POL</v>
          </cell>
          <cell r="C3361" t="str">
            <v>Poland</v>
          </cell>
          <cell r="D3361" t="str">
            <v>2014</v>
          </cell>
          <cell r="E3361" t="str">
            <v>FTFY_EARNERS</v>
          </cell>
          <cell r="F3361" t="str">
            <v>L7T8</v>
          </cell>
          <cell r="G3361" t="str">
            <v>F</v>
          </cell>
          <cell r="H3361" t="str">
            <v>Y25T34</v>
          </cell>
          <cell r="I3361" t="str">
            <v>PLN</v>
          </cell>
          <cell r="J3361">
            <v>49547.58203125</v>
          </cell>
          <cell r="K3361" t="str">
            <v>Sample Survey</v>
          </cell>
        </row>
        <row r="3362">
          <cell r="A3362" t="str">
            <v>Poland-L7T8-F-Y25T64</v>
          </cell>
          <cell r="B3362" t="str">
            <v>POL</v>
          </cell>
          <cell r="C3362" t="str">
            <v>Poland</v>
          </cell>
          <cell r="D3362" t="str">
            <v>2014</v>
          </cell>
          <cell r="E3362" t="str">
            <v>FTFY_EARNERS</v>
          </cell>
          <cell r="F3362" t="str">
            <v>L7T8</v>
          </cell>
          <cell r="G3362" t="str">
            <v>F</v>
          </cell>
          <cell r="H3362" t="str">
            <v>Y25T64</v>
          </cell>
          <cell r="I3362" t="str">
            <v>PLN</v>
          </cell>
          <cell r="J3362">
            <v>61633.13671875</v>
          </cell>
          <cell r="K3362" t="str">
            <v>Sample Survey</v>
          </cell>
        </row>
        <row r="3363">
          <cell r="A3363" t="str">
            <v>Poland-L7T8-F-Y35T44</v>
          </cell>
          <cell r="B3363" t="str">
            <v>POL</v>
          </cell>
          <cell r="C3363" t="str">
            <v>Poland</v>
          </cell>
          <cell r="D3363" t="str">
            <v>2014</v>
          </cell>
          <cell r="E3363" t="str">
            <v>FTFY_EARNERS</v>
          </cell>
          <cell r="F3363" t="str">
            <v>L7T8</v>
          </cell>
          <cell r="G3363" t="str">
            <v>F</v>
          </cell>
          <cell r="H3363" t="str">
            <v>Y35T44</v>
          </cell>
          <cell r="I3363" t="str">
            <v>PLN</v>
          </cell>
          <cell r="J3363">
            <v>65149.80078125</v>
          </cell>
          <cell r="K3363" t="str">
            <v>Sample Survey</v>
          </cell>
        </row>
        <row r="3364">
          <cell r="A3364" t="str">
            <v>Poland-L7T8-F-Y45T54</v>
          </cell>
          <cell r="B3364" t="str">
            <v>POL</v>
          </cell>
          <cell r="C3364" t="str">
            <v>Poland</v>
          </cell>
          <cell r="D3364" t="str">
            <v>2014</v>
          </cell>
          <cell r="E3364" t="str">
            <v>FTFY_EARNERS</v>
          </cell>
          <cell r="F3364" t="str">
            <v>L7T8</v>
          </cell>
          <cell r="G3364" t="str">
            <v>F</v>
          </cell>
          <cell r="H3364" t="str">
            <v>Y45T54</v>
          </cell>
          <cell r="I3364" t="str">
            <v>PLN</v>
          </cell>
          <cell r="J3364">
            <v>67577.7578125</v>
          </cell>
          <cell r="K3364" t="str">
            <v>Sample Survey</v>
          </cell>
        </row>
        <row r="3365">
          <cell r="A3365" t="str">
            <v>Poland-L7T8-F-Y55T64</v>
          </cell>
          <cell r="B3365" t="str">
            <v>POL</v>
          </cell>
          <cell r="C3365" t="str">
            <v>Poland</v>
          </cell>
          <cell r="D3365" t="str">
            <v>2014</v>
          </cell>
          <cell r="E3365" t="str">
            <v>FTFY_EARNERS</v>
          </cell>
          <cell r="F3365" t="str">
            <v>L7T8</v>
          </cell>
          <cell r="G3365" t="str">
            <v>F</v>
          </cell>
          <cell r="H3365" t="str">
            <v>Y55T64</v>
          </cell>
          <cell r="I3365" t="str">
            <v>PLN</v>
          </cell>
          <cell r="J3365">
            <v>73114.5</v>
          </cell>
          <cell r="K3365" t="str">
            <v>Sample Survey</v>
          </cell>
        </row>
        <row r="3366">
          <cell r="A3366" t="str">
            <v>Poland-L7T8-M-Y25T34</v>
          </cell>
          <cell r="B3366" t="str">
            <v>POL</v>
          </cell>
          <cell r="C3366" t="str">
            <v>Poland</v>
          </cell>
          <cell r="D3366" t="str">
            <v>2014</v>
          </cell>
          <cell r="E3366" t="str">
            <v>FTFY_EARNERS</v>
          </cell>
          <cell r="F3366" t="str">
            <v>L7T8</v>
          </cell>
          <cell r="G3366" t="str">
            <v>M</v>
          </cell>
          <cell r="H3366" t="str">
            <v>Y25T34</v>
          </cell>
          <cell r="I3366" t="str">
            <v>PLN</v>
          </cell>
          <cell r="J3366">
            <v>68739.3515625</v>
          </cell>
          <cell r="K3366" t="str">
            <v>Sample Survey</v>
          </cell>
        </row>
        <row r="3367">
          <cell r="A3367" t="str">
            <v>Poland-L7T8-M-Y25T64</v>
          </cell>
          <cell r="B3367" t="str">
            <v>POL</v>
          </cell>
          <cell r="C3367" t="str">
            <v>Poland</v>
          </cell>
          <cell r="D3367" t="str">
            <v>2014</v>
          </cell>
          <cell r="E3367" t="str">
            <v>FTFY_EARNERS</v>
          </cell>
          <cell r="F3367" t="str">
            <v>L7T8</v>
          </cell>
          <cell r="G3367" t="str">
            <v>M</v>
          </cell>
          <cell r="H3367" t="str">
            <v>Y25T64</v>
          </cell>
          <cell r="I3367" t="str">
            <v>PLN</v>
          </cell>
          <cell r="J3367">
            <v>89536.453125</v>
          </cell>
          <cell r="K3367" t="str">
            <v>Sample Survey</v>
          </cell>
        </row>
        <row r="3368">
          <cell r="A3368" t="str">
            <v>Poland-L7T8-M-Y35T44</v>
          </cell>
          <cell r="B3368" t="str">
            <v>POL</v>
          </cell>
          <cell r="C3368" t="str">
            <v>Poland</v>
          </cell>
          <cell r="D3368" t="str">
            <v>2014</v>
          </cell>
          <cell r="E3368" t="str">
            <v>FTFY_EARNERS</v>
          </cell>
          <cell r="F3368" t="str">
            <v>L7T8</v>
          </cell>
          <cell r="G3368" t="str">
            <v>M</v>
          </cell>
          <cell r="H3368" t="str">
            <v>Y35T44</v>
          </cell>
          <cell r="I3368" t="str">
            <v>PLN</v>
          </cell>
          <cell r="J3368">
            <v>98743.796875</v>
          </cell>
          <cell r="K3368" t="str">
            <v>Sample Survey</v>
          </cell>
        </row>
        <row r="3369">
          <cell r="A3369" t="str">
            <v>Poland-L7T8-M-Y45T54</v>
          </cell>
          <cell r="B3369" t="str">
            <v>POL</v>
          </cell>
          <cell r="C3369" t="str">
            <v>Poland</v>
          </cell>
          <cell r="D3369" t="str">
            <v>2014</v>
          </cell>
          <cell r="E3369" t="str">
            <v>FTFY_EARNERS</v>
          </cell>
          <cell r="F3369" t="str">
            <v>L7T8</v>
          </cell>
          <cell r="G3369" t="str">
            <v>M</v>
          </cell>
          <cell r="H3369" t="str">
            <v>Y45T54</v>
          </cell>
          <cell r="I3369" t="str">
            <v>PLN</v>
          </cell>
          <cell r="J3369">
            <v>105228.1171875</v>
          </cell>
          <cell r="K3369" t="str">
            <v>Sample Survey</v>
          </cell>
        </row>
        <row r="3370">
          <cell r="A3370" t="str">
            <v>Poland-L7T8-M-Y55T64</v>
          </cell>
          <cell r="B3370" t="str">
            <v>POL</v>
          </cell>
          <cell r="C3370" t="str">
            <v>Poland</v>
          </cell>
          <cell r="D3370" t="str">
            <v>2014</v>
          </cell>
          <cell r="E3370" t="str">
            <v>FTFY_EARNERS</v>
          </cell>
          <cell r="F3370" t="str">
            <v>L7T8</v>
          </cell>
          <cell r="G3370" t="str">
            <v>M</v>
          </cell>
          <cell r="H3370" t="str">
            <v>Y55T64</v>
          </cell>
          <cell r="I3370" t="str">
            <v>PLN</v>
          </cell>
          <cell r="J3370">
            <v>101071.96875</v>
          </cell>
          <cell r="K3370" t="str">
            <v>Sample Survey</v>
          </cell>
        </row>
        <row r="3371">
          <cell r="A3371" t="str">
            <v>Poland-L7T8-T-Y25T34</v>
          </cell>
          <cell r="B3371" t="str">
            <v>POL</v>
          </cell>
          <cell r="C3371" t="str">
            <v>Poland</v>
          </cell>
          <cell r="D3371" t="str">
            <v>2014</v>
          </cell>
          <cell r="E3371" t="str">
            <v>FTFY_EARNERS</v>
          </cell>
          <cell r="F3371" t="str">
            <v>L7T8</v>
          </cell>
          <cell r="G3371" t="str">
            <v>T</v>
          </cell>
          <cell r="H3371" t="str">
            <v>Y25T34</v>
          </cell>
          <cell r="I3371" t="str">
            <v>PLN</v>
          </cell>
          <cell r="J3371">
            <v>57300.86328125</v>
          </cell>
          <cell r="K3371" t="str">
            <v>Sample Survey</v>
          </cell>
        </row>
        <row r="3372">
          <cell r="A3372" t="str">
            <v>Poland-L7T8-T-Y25T64</v>
          </cell>
          <cell r="B3372" t="str">
            <v>POL</v>
          </cell>
          <cell r="C3372" t="str">
            <v>Poland</v>
          </cell>
          <cell r="D3372" t="str">
            <v>2014</v>
          </cell>
          <cell r="E3372" t="str">
            <v>FTFY_EARNERS</v>
          </cell>
          <cell r="F3372" t="str">
            <v>L7T8</v>
          </cell>
          <cell r="G3372" t="str">
            <v>T</v>
          </cell>
          <cell r="H3372" t="str">
            <v>Y25T64</v>
          </cell>
          <cell r="I3372" t="str">
            <v>PLN</v>
          </cell>
          <cell r="J3372">
            <v>72047.8359375</v>
          </cell>
          <cell r="K3372" t="str">
            <v>Sample Survey</v>
          </cell>
        </row>
        <row r="3373">
          <cell r="A3373" t="str">
            <v>Poland-L7T8-T-Y35T44</v>
          </cell>
          <cell r="B3373" t="str">
            <v>POL</v>
          </cell>
          <cell r="C3373" t="str">
            <v>Poland</v>
          </cell>
          <cell r="D3373" t="str">
            <v>2014</v>
          </cell>
          <cell r="E3373" t="str">
            <v>FTFY_EARNERS</v>
          </cell>
          <cell r="F3373" t="str">
            <v>L7T8</v>
          </cell>
          <cell r="G3373" t="str">
            <v>T</v>
          </cell>
          <cell r="H3373" t="str">
            <v>Y35T44</v>
          </cell>
          <cell r="I3373" t="str">
            <v>PLN</v>
          </cell>
          <cell r="J3373">
            <v>77564.515625</v>
          </cell>
          <cell r="K3373" t="str">
            <v>Sample Survey</v>
          </cell>
        </row>
        <row r="3374">
          <cell r="A3374" t="str">
            <v>Poland-L7T8-T-Y45T54</v>
          </cell>
          <cell r="B3374" t="str">
            <v>POL</v>
          </cell>
          <cell r="C3374" t="str">
            <v>Poland</v>
          </cell>
          <cell r="D3374" t="str">
            <v>2014</v>
          </cell>
          <cell r="E3374" t="str">
            <v>FTFY_EARNERS</v>
          </cell>
          <cell r="F3374" t="str">
            <v>L7T8</v>
          </cell>
          <cell r="G3374" t="str">
            <v>T</v>
          </cell>
          <cell r="H3374" t="str">
            <v>Y45T54</v>
          </cell>
          <cell r="I3374" t="str">
            <v>PLN</v>
          </cell>
          <cell r="J3374">
            <v>78685.34375</v>
          </cell>
          <cell r="K3374" t="str">
            <v>Sample Survey</v>
          </cell>
        </row>
        <row r="3375">
          <cell r="A3375" t="str">
            <v>Poland-L7T8-T-Y55T64</v>
          </cell>
          <cell r="B3375" t="str">
            <v>POL</v>
          </cell>
          <cell r="C3375" t="str">
            <v>Poland</v>
          </cell>
          <cell r="D3375" t="str">
            <v>2014</v>
          </cell>
          <cell r="E3375" t="str">
            <v>FTFY_EARNERS</v>
          </cell>
          <cell r="F3375" t="str">
            <v>L7T8</v>
          </cell>
          <cell r="G3375" t="str">
            <v>T</v>
          </cell>
          <cell r="H3375" t="str">
            <v>Y55T64</v>
          </cell>
          <cell r="I3375" t="str">
            <v>PLN</v>
          </cell>
          <cell r="J3375">
            <v>85717.140625</v>
          </cell>
          <cell r="K3375" t="str">
            <v>Sample Survey</v>
          </cell>
        </row>
        <row r="3376">
          <cell r="A3376" t="str">
            <v>Portugal-L3-F-Y25T34</v>
          </cell>
          <cell r="B3376" t="str">
            <v>PRT</v>
          </cell>
          <cell r="C3376" t="str">
            <v>Portugal</v>
          </cell>
          <cell r="D3376" t="str">
            <v>2015</v>
          </cell>
          <cell r="E3376" t="str">
            <v>FTFY_EARNERS</v>
          </cell>
          <cell r="F3376" t="str">
            <v>L3</v>
          </cell>
          <cell r="G3376" t="str">
            <v>F</v>
          </cell>
          <cell r="H3376" t="str">
            <v>Y25T34</v>
          </cell>
          <cell r="I3376" t="str">
            <v>EUR</v>
          </cell>
          <cell r="J3376">
            <v>8577.2001953125</v>
          </cell>
          <cell r="K3376" t="str">
            <v>Other register(s)</v>
          </cell>
        </row>
        <row r="3377">
          <cell r="A3377" t="str">
            <v>Portugal-L3-F-Y25T64</v>
          </cell>
          <cell r="B3377" t="str">
            <v>PRT</v>
          </cell>
          <cell r="C3377" t="str">
            <v>Portugal</v>
          </cell>
          <cell r="D3377" t="str">
            <v>2015</v>
          </cell>
          <cell r="E3377" t="str">
            <v>FTFY_EARNERS</v>
          </cell>
          <cell r="F3377" t="str">
            <v>L3</v>
          </cell>
          <cell r="G3377" t="str">
            <v>F</v>
          </cell>
          <cell r="H3377" t="str">
            <v>Y25T64</v>
          </cell>
          <cell r="I3377" t="str">
            <v>EUR</v>
          </cell>
          <cell r="J3377">
            <v>10688.935546875</v>
          </cell>
          <cell r="K3377" t="str">
            <v>Other register(s)</v>
          </cell>
        </row>
        <row r="3378">
          <cell r="A3378" t="str">
            <v>Portugal-L3-F-Y35T44</v>
          </cell>
          <cell r="B3378" t="str">
            <v>PRT</v>
          </cell>
          <cell r="C3378" t="str">
            <v>Portugal</v>
          </cell>
          <cell r="D3378" t="str">
            <v>2015</v>
          </cell>
          <cell r="E3378" t="str">
            <v>FTFY_EARNERS</v>
          </cell>
          <cell r="F3378" t="str">
            <v>L3</v>
          </cell>
          <cell r="G3378" t="str">
            <v>F</v>
          </cell>
          <cell r="H3378" t="str">
            <v>Y35T44</v>
          </cell>
          <cell r="I3378" t="str">
            <v>EUR</v>
          </cell>
          <cell r="J3378">
            <v>10679.0869140625</v>
          </cell>
          <cell r="K3378" t="str">
            <v>Other register(s)</v>
          </cell>
        </row>
        <row r="3379">
          <cell r="A3379" t="str">
            <v>Portugal-L3-F-Y45T54</v>
          </cell>
          <cell r="B3379" t="str">
            <v>PRT</v>
          </cell>
          <cell r="C3379" t="str">
            <v>Portugal</v>
          </cell>
          <cell r="D3379" t="str">
            <v>2015</v>
          </cell>
          <cell r="E3379" t="str">
            <v>FTFY_EARNERS</v>
          </cell>
          <cell r="F3379" t="str">
            <v>L3</v>
          </cell>
          <cell r="G3379" t="str">
            <v>F</v>
          </cell>
          <cell r="H3379" t="str">
            <v>Y45T54</v>
          </cell>
          <cell r="I3379" t="str">
            <v>EUR</v>
          </cell>
          <cell r="J3379">
            <v>12989.32421875</v>
          </cell>
          <cell r="K3379" t="str">
            <v>Other register(s)</v>
          </cell>
        </row>
        <row r="3380">
          <cell r="A3380" t="str">
            <v>Portugal-L3-F-Y55T64</v>
          </cell>
          <cell r="B3380" t="str">
            <v>PRT</v>
          </cell>
          <cell r="C3380" t="str">
            <v>Portugal</v>
          </cell>
          <cell r="D3380" t="str">
            <v>2015</v>
          </cell>
          <cell r="E3380" t="str">
            <v>FTFY_EARNERS</v>
          </cell>
          <cell r="F3380" t="str">
            <v>L3</v>
          </cell>
          <cell r="G3380" t="str">
            <v>F</v>
          </cell>
          <cell r="H3380" t="str">
            <v>Y55T64</v>
          </cell>
          <cell r="I3380" t="str">
            <v>EUR</v>
          </cell>
          <cell r="J3380">
            <v>15108.20703125</v>
          </cell>
          <cell r="K3380" t="str">
            <v>Other register(s)</v>
          </cell>
        </row>
        <row r="3381">
          <cell r="A3381" t="str">
            <v>Portugal-L3-M-Y25T34</v>
          </cell>
          <cell r="B3381" t="str">
            <v>PRT</v>
          </cell>
          <cell r="C3381" t="str">
            <v>Portugal</v>
          </cell>
          <cell r="D3381" t="str">
            <v>2015</v>
          </cell>
          <cell r="E3381" t="str">
            <v>FTFY_EARNERS</v>
          </cell>
          <cell r="F3381" t="str">
            <v>L3</v>
          </cell>
          <cell r="G3381" t="str">
            <v>M</v>
          </cell>
          <cell r="H3381" t="str">
            <v>Y25T34</v>
          </cell>
          <cell r="I3381" t="str">
            <v>EUR</v>
          </cell>
          <cell r="J3381">
            <v>10858.615234375</v>
          </cell>
          <cell r="K3381" t="str">
            <v>Other register(s)</v>
          </cell>
        </row>
        <row r="3382">
          <cell r="A3382" t="str">
            <v>Portugal-L3-M-Y25T64</v>
          </cell>
          <cell r="B3382" t="str">
            <v>PRT</v>
          </cell>
          <cell r="C3382" t="str">
            <v>Portugal</v>
          </cell>
          <cell r="D3382" t="str">
            <v>2015</v>
          </cell>
          <cell r="E3382" t="str">
            <v>FTFY_EARNERS</v>
          </cell>
          <cell r="F3382" t="str">
            <v>L3</v>
          </cell>
          <cell r="G3382" t="str">
            <v>M</v>
          </cell>
          <cell r="H3382" t="str">
            <v>Y25T64</v>
          </cell>
          <cell r="I3382" t="str">
            <v>EUR</v>
          </cell>
          <cell r="J3382">
            <v>14659.3701171875</v>
          </cell>
          <cell r="K3382" t="str">
            <v>Other register(s)</v>
          </cell>
        </row>
        <row r="3383">
          <cell r="A3383" t="str">
            <v>Portugal-L3-M-Y35T44</v>
          </cell>
          <cell r="B3383" t="str">
            <v>PRT</v>
          </cell>
          <cell r="C3383" t="str">
            <v>Portugal</v>
          </cell>
          <cell r="D3383" t="str">
            <v>2015</v>
          </cell>
          <cell r="E3383" t="str">
            <v>FTFY_EARNERS</v>
          </cell>
          <cell r="F3383" t="str">
            <v>L3</v>
          </cell>
          <cell r="G3383" t="str">
            <v>M</v>
          </cell>
          <cell r="H3383" t="str">
            <v>Y35T44</v>
          </cell>
          <cell r="I3383" t="str">
            <v>EUR</v>
          </cell>
          <cell r="J3383">
            <v>14354.634765625</v>
          </cell>
          <cell r="K3383" t="str">
            <v>Other register(s)</v>
          </cell>
        </row>
        <row r="3384">
          <cell r="A3384" t="str">
            <v>Portugal-L3-M-Y45T54</v>
          </cell>
          <cell r="B3384" t="str">
            <v>PRT</v>
          </cell>
          <cell r="C3384" t="str">
            <v>Portugal</v>
          </cell>
          <cell r="D3384" t="str">
            <v>2015</v>
          </cell>
          <cell r="E3384" t="str">
            <v>FTFY_EARNERS</v>
          </cell>
          <cell r="F3384" t="str">
            <v>L3</v>
          </cell>
          <cell r="G3384" t="str">
            <v>M</v>
          </cell>
          <cell r="H3384" t="str">
            <v>Y45T54</v>
          </cell>
          <cell r="I3384" t="str">
            <v>EUR</v>
          </cell>
          <cell r="J3384">
            <v>19249.724609375</v>
          </cell>
          <cell r="K3384" t="str">
            <v>Other register(s)</v>
          </cell>
        </row>
        <row r="3385">
          <cell r="A3385" t="str">
            <v>Portugal-L3-M-Y55T64</v>
          </cell>
          <cell r="B3385" t="str">
            <v>PRT</v>
          </cell>
          <cell r="C3385" t="str">
            <v>Portugal</v>
          </cell>
          <cell r="D3385" t="str">
            <v>2015</v>
          </cell>
          <cell r="E3385" t="str">
            <v>FTFY_EARNERS</v>
          </cell>
          <cell r="F3385" t="str">
            <v>L3</v>
          </cell>
          <cell r="G3385" t="str">
            <v>M</v>
          </cell>
          <cell r="H3385" t="str">
            <v>Y55T64</v>
          </cell>
          <cell r="I3385" t="str">
            <v>EUR</v>
          </cell>
          <cell r="J3385">
            <v>22067.70703125</v>
          </cell>
          <cell r="K3385" t="str">
            <v>Other register(s)</v>
          </cell>
        </row>
        <row r="3386">
          <cell r="A3386" t="str">
            <v>Portugal-L3-T-Y25T34</v>
          </cell>
          <cell r="B3386" t="str">
            <v>PRT</v>
          </cell>
          <cell r="C3386" t="str">
            <v>Portugal</v>
          </cell>
          <cell r="D3386" t="str">
            <v>2015</v>
          </cell>
          <cell r="E3386" t="str">
            <v>FTFY_EARNERS</v>
          </cell>
          <cell r="F3386" t="str">
            <v>L3</v>
          </cell>
          <cell r="G3386" t="str">
            <v>T</v>
          </cell>
          <cell r="H3386" t="str">
            <v>Y25T34</v>
          </cell>
          <cell r="I3386" t="str">
            <v>EUR</v>
          </cell>
          <cell r="J3386">
            <v>9750.5556640625</v>
          </cell>
          <cell r="K3386" t="str">
            <v>Other register(s)</v>
          </cell>
        </row>
        <row r="3387">
          <cell r="A3387" t="str">
            <v>Portugal-L3-T-Y25T64</v>
          </cell>
          <cell r="B3387" t="str">
            <v>PRT</v>
          </cell>
          <cell r="C3387" t="str">
            <v>Portugal</v>
          </cell>
          <cell r="D3387" t="str">
            <v>2015</v>
          </cell>
          <cell r="E3387" t="str">
            <v>FTFY_EARNERS</v>
          </cell>
          <cell r="F3387" t="str">
            <v>L3</v>
          </cell>
          <cell r="G3387" t="str">
            <v>T</v>
          </cell>
          <cell r="H3387" t="str">
            <v>Y25T64</v>
          </cell>
          <cell r="I3387" t="str">
            <v>EUR</v>
          </cell>
          <cell r="J3387">
            <v>12696.3291015625</v>
          </cell>
          <cell r="K3387" t="str">
            <v>Other register(s)</v>
          </cell>
        </row>
        <row r="3388">
          <cell r="A3388" t="str">
            <v>Portugal-L3-T-Y35T44</v>
          </cell>
          <cell r="B3388" t="str">
            <v>PRT</v>
          </cell>
          <cell r="C3388" t="str">
            <v>Portugal</v>
          </cell>
          <cell r="D3388" t="str">
            <v>2015</v>
          </cell>
          <cell r="E3388" t="str">
            <v>FTFY_EARNERS</v>
          </cell>
          <cell r="F3388" t="str">
            <v>L3</v>
          </cell>
          <cell r="G3388" t="str">
            <v>T</v>
          </cell>
          <cell r="H3388" t="str">
            <v>Y35T44</v>
          </cell>
          <cell r="I3388" t="str">
            <v>EUR</v>
          </cell>
          <cell r="J3388">
            <v>12483.1630859375</v>
          </cell>
          <cell r="K3388" t="str">
            <v>Other register(s)</v>
          </cell>
        </row>
        <row r="3389">
          <cell r="A3389" t="str">
            <v>Portugal-L3-T-Y45T54</v>
          </cell>
          <cell r="B3389" t="str">
            <v>PRT</v>
          </cell>
          <cell r="C3389" t="str">
            <v>Portugal</v>
          </cell>
          <cell r="D3389" t="str">
            <v>2015</v>
          </cell>
          <cell r="E3389" t="str">
            <v>FTFY_EARNERS</v>
          </cell>
          <cell r="F3389" t="str">
            <v>L3</v>
          </cell>
          <cell r="G3389" t="str">
            <v>T</v>
          </cell>
          <cell r="H3389" t="str">
            <v>Y45T54</v>
          </cell>
          <cell r="I3389" t="str">
            <v>EUR</v>
          </cell>
          <cell r="J3389">
            <v>16113.517578125</v>
          </cell>
          <cell r="K3389" t="str">
            <v>Other register(s)</v>
          </cell>
        </row>
        <row r="3390">
          <cell r="A3390" t="str">
            <v>Portugal-L3-T-Y55T64</v>
          </cell>
          <cell r="B3390" t="str">
            <v>PRT</v>
          </cell>
          <cell r="C3390" t="str">
            <v>Portugal</v>
          </cell>
          <cell r="D3390" t="str">
            <v>2015</v>
          </cell>
          <cell r="E3390" t="str">
            <v>FTFY_EARNERS</v>
          </cell>
          <cell r="F3390" t="str">
            <v>L3</v>
          </cell>
          <cell r="G3390" t="str">
            <v>T</v>
          </cell>
          <cell r="H3390" t="str">
            <v>Y55T64</v>
          </cell>
          <cell r="I3390" t="str">
            <v>EUR</v>
          </cell>
          <cell r="J3390">
            <v>19034.90234375</v>
          </cell>
          <cell r="K3390" t="str">
            <v>Other register(s)</v>
          </cell>
        </row>
        <row r="3391">
          <cell r="A3391" t="str">
            <v>Portugal-L3T5-F-Y25T34</v>
          </cell>
          <cell r="B3391" t="str">
            <v>PRT</v>
          </cell>
          <cell r="C3391" t="str">
            <v>Portugal</v>
          </cell>
          <cell r="D3391" t="str">
            <v>2015</v>
          </cell>
          <cell r="E3391" t="str">
            <v>FTFY_EARNERS</v>
          </cell>
          <cell r="F3391" t="str">
            <v>L3T5</v>
          </cell>
          <cell r="G3391" t="str">
            <v>F</v>
          </cell>
          <cell r="H3391" t="str">
            <v>Y25T34</v>
          </cell>
          <cell r="I3391" t="str">
            <v>EUR</v>
          </cell>
          <cell r="J3391">
            <v>8745.2099609375</v>
          </cell>
          <cell r="K3391" t="str">
            <v>Other register(s)</v>
          </cell>
        </row>
        <row r="3392">
          <cell r="A3392" t="str">
            <v>Portugal-L3T5-F-Y25T64</v>
          </cell>
          <cell r="B3392" t="str">
            <v>PRT</v>
          </cell>
          <cell r="C3392" t="str">
            <v>Portugal</v>
          </cell>
          <cell r="D3392" t="str">
            <v>2015</v>
          </cell>
          <cell r="E3392" t="str">
            <v>FTFY_EARNERS</v>
          </cell>
          <cell r="F3392" t="str">
            <v>L3T5</v>
          </cell>
          <cell r="G3392" t="str">
            <v>F</v>
          </cell>
          <cell r="H3392" t="str">
            <v>Y25T64</v>
          </cell>
          <cell r="I3392" t="str">
            <v>EUR</v>
          </cell>
          <cell r="J3392">
            <v>11196.90234375</v>
          </cell>
          <cell r="K3392" t="str">
            <v>Other register(s)</v>
          </cell>
        </row>
        <row r="3393">
          <cell r="A3393" t="str">
            <v>Portugal-L3T5-F-Y35T44</v>
          </cell>
          <cell r="B3393" t="str">
            <v>PRT</v>
          </cell>
          <cell r="C3393" t="str">
            <v>Portugal</v>
          </cell>
          <cell r="D3393" t="str">
            <v>2015</v>
          </cell>
          <cell r="E3393" t="str">
            <v>FTFY_EARNERS</v>
          </cell>
          <cell r="F3393" t="str">
            <v>L3T5</v>
          </cell>
          <cell r="G3393" t="str">
            <v>F</v>
          </cell>
          <cell r="H3393" t="str">
            <v>Y35T44</v>
          </cell>
          <cell r="I3393" t="str">
            <v>EUR</v>
          </cell>
          <cell r="J3393">
            <v>11234.7509765625</v>
          </cell>
          <cell r="K3393" t="str">
            <v>Other register(s)</v>
          </cell>
        </row>
        <row r="3394">
          <cell r="A3394" t="str">
            <v>Portugal-L3T5-F-Y45T54</v>
          </cell>
          <cell r="B3394" t="str">
            <v>PRT</v>
          </cell>
          <cell r="C3394" t="str">
            <v>Portugal</v>
          </cell>
          <cell r="D3394" t="str">
            <v>2015</v>
          </cell>
          <cell r="E3394" t="str">
            <v>FTFY_EARNERS</v>
          </cell>
          <cell r="F3394" t="str">
            <v>L3T5</v>
          </cell>
          <cell r="G3394" t="str">
            <v>F</v>
          </cell>
          <cell r="H3394" t="str">
            <v>Y45T54</v>
          </cell>
          <cell r="I3394" t="str">
            <v>EUR</v>
          </cell>
          <cell r="J3394">
            <v>13706.43359375</v>
          </cell>
          <cell r="K3394" t="str">
            <v>Other register(s)</v>
          </cell>
        </row>
        <row r="3395">
          <cell r="A3395" t="str">
            <v>Portugal-L3T5-F-Y55T64</v>
          </cell>
          <cell r="B3395" t="str">
            <v>PRT</v>
          </cell>
          <cell r="C3395" t="str">
            <v>Portugal</v>
          </cell>
          <cell r="D3395" t="str">
            <v>2015</v>
          </cell>
          <cell r="E3395" t="str">
            <v>FTFY_EARNERS</v>
          </cell>
          <cell r="F3395" t="str">
            <v>L3T5</v>
          </cell>
          <cell r="G3395" t="str">
            <v>F</v>
          </cell>
          <cell r="H3395" t="str">
            <v>Y55T64</v>
          </cell>
          <cell r="I3395" t="str">
            <v>EUR</v>
          </cell>
          <cell r="J3395">
            <v>16022.96484375</v>
          </cell>
          <cell r="K3395" t="str">
            <v>Other register(s)</v>
          </cell>
        </row>
        <row r="3396">
          <cell r="A3396" t="str">
            <v>Portugal-L3T5-M-Y25T34</v>
          </cell>
          <cell r="B3396" t="str">
            <v>PRT</v>
          </cell>
          <cell r="C3396" t="str">
            <v>Portugal</v>
          </cell>
          <cell r="D3396" t="str">
            <v>2015</v>
          </cell>
          <cell r="E3396" t="str">
            <v>FTFY_EARNERS</v>
          </cell>
          <cell r="F3396" t="str">
            <v>L3T5</v>
          </cell>
          <cell r="G3396" t="str">
            <v>M</v>
          </cell>
          <cell r="H3396" t="str">
            <v>Y25T34</v>
          </cell>
          <cell r="I3396" t="str">
            <v>EUR</v>
          </cell>
          <cell r="J3396">
            <v>11011.6787109375</v>
          </cell>
          <cell r="K3396" t="str">
            <v>Other register(s)</v>
          </cell>
        </row>
        <row r="3397">
          <cell r="A3397" t="str">
            <v>Portugal-L3T5-M-Y25T64</v>
          </cell>
          <cell r="B3397" t="str">
            <v>PRT</v>
          </cell>
          <cell r="C3397" t="str">
            <v>Portugal</v>
          </cell>
          <cell r="D3397" t="str">
            <v>2015</v>
          </cell>
          <cell r="E3397" t="str">
            <v>FTFY_EARNERS</v>
          </cell>
          <cell r="F3397" t="str">
            <v>L3T5</v>
          </cell>
          <cell r="G3397" t="str">
            <v>M</v>
          </cell>
          <cell r="H3397" t="str">
            <v>Y25T64</v>
          </cell>
          <cell r="I3397" t="str">
            <v>EUR</v>
          </cell>
          <cell r="J3397">
            <v>15328.4248046875</v>
          </cell>
          <cell r="K3397" t="str">
            <v>Other register(s)</v>
          </cell>
        </row>
        <row r="3398">
          <cell r="A3398" t="str">
            <v>Portugal-L3T5-M-Y35T44</v>
          </cell>
          <cell r="B3398" t="str">
            <v>PRT</v>
          </cell>
          <cell r="C3398" t="str">
            <v>Portugal</v>
          </cell>
          <cell r="D3398" t="str">
            <v>2015</v>
          </cell>
          <cell r="E3398" t="str">
            <v>FTFY_EARNERS</v>
          </cell>
          <cell r="F3398" t="str">
            <v>L3T5</v>
          </cell>
          <cell r="G3398" t="str">
            <v>M</v>
          </cell>
          <cell r="H3398" t="str">
            <v>Y35T44</v>
          </cell>
          <cell r="I3398" t="str">
            <v>EUR</v>
          </cell>
          <cell r="J3398">
            <v>15036.2578125</v>
          </cell>
          <cell r="K3398" t="str">
            <v>Other register(s)</v>
          </cell>
        </row>
        <row r="3399">
          <cell r="A3399" t="str">
            <v>Portugal-L3T5-M-Y45T54</v>
          </cell>
          <cell r="B3399" t="str">
            <v>PRT</v>
          </cell>
          <cell r="C3399" t="str">
            <v>Portugal</v>
          </cell>
          <cell r="D3399" t="str">
            <v>2015</v>
          </cell>
          <cell r="E3399" t="str">
            <v>FTFY_EARNERS</v>
          </cell>
          <cell r="F3399" t="str">
            <v>L3T5</v>
          </cell>
          <cell r="G3399" t="str">
            <v>M</v>
          </cell>
          <cell r="H3399" t="str">
            <v>Y45T54</v>
          </cell>
          <cell r="I3399" t="str">
            <v>EUR</v>
          </cell>
          <cell r="J3399">
            <v>20162.78125</v>
          </cell>
          <cell r="K3399" t="str">
            <v>Other register(s)</v>
          </cell>
        </row>
        <row r="3400">
          <cell r="A3400" t="str">
            <v>Portugal-L3T5-M-Y55T64</v>
          </cell>
          <cell r="B3400" t="str">
            <v>PRT</v>
          </cell>
          <cell r="C3400" t="str">
            <v>Portugal</v>
          </cell>
          <cell r="D3400" t="str">
            <v>2015</v>
          </cell>
          <cell r="E3400" t="str">
            <v>FTFY_EARNERS</v>
          </cell>
          <cell r="F3400" t="str">
            <v>L3T5</v>
          </cell>
          <cell r="G3400" t="str">
            <v>M</v>
          </cell>
          <cell r="H3400" t="str">
            <v>Y55T64</v>
          </cell>
          <cell r="I3400" t="str">
            <v>EUR</v>
          </cell>
          <cell r="J3400">
            <v>23507.6484375</v>
          </cell>
          <cell r="K3400" t="str">
            <v>Other register(s)</v>
          </cell>
        </row>
        <row r="3401">
          <cell r="A3401" t="str">
            <v>Portugal-L3T5-T-Y25T34</v>
          </cell>
          <cell r="B3401" t="str">
            <v>PRT</v>
          </cell>
          <cell r="C3401" t="str">
            <v>Portugal</v>
          </cell>
          <cell r="D3401" t="str">
            <v>2015</v>
          </cell>
          <cell r="E3401" t="str">
            <v>FTFY_EARNERS</v>
          </cell>
          <cell r="F3401" t="str">
            <v>L3T5</v>
          </cell>
          <cell r="G3401" t="str">
            <v>T</v>
          </cell>
          <cell r="H3401" t="str">
            <v>Y25T34</v>
          </cell>
          <cell r="I3401" t="str">
            <v>EUR</v>
          </cell>
          <cell r="J3401">
            <v>9906.23046875</v>
          </cell>
          <cell r="K3401" t="str">
            <v>Other register(s)</v>
          </cell>
        </row>
        <row r="3402">
          <cell r="A3402" t="str">
            <v>Portugal-L3T5-T-Y25T64</v>
          </cell>
          <cell r="B3402" t="str">
            <v>PRT</v>
          </cell>
          <cell r="C3402" t="str">
            <v>Portugal</v>
          </cell>
          <cell r="D3402" t="str">
            <v>2015</v>
          </cell>
          <cell r="E3402" t="str">
            <v>FTFY_EARNERS</v>
          </cell>
          <cell r="F3402" t="str">
            <v>L3T5</v>
          </cell>
          <cell r="G3402" t="str">
            <v>T</v>
          </cell>
          <cell r="H3402" t="str">
            <v>Y25T64</v>
          </cell>
          <cell r="I3402" t="str">
            <v>EUR</v>
          </cell>
          <cell r="J3402">
            <v>13279.0537109375</v>
          </cell>
          <cell r="K3402" t="str">
            <v>Other register(s)</v>
          </cell>
        </row>
        <row r="3403">
          <cell r="A3403" t="str">
            <v>Portugal-L3T5-T-Y35T44</v>
          </cell>
          <cell r="B3403" t="str">
            <v>PRT</v>
          </cell>
          <cell r="C3403" t="str">
            <v>Portugal</v>
          </cell>
          <cell r="D3403" t="str">
            <v>2015</v>
          </cell>
          <cell r="E3403" t="str">
            <v>FTFY_EARNERS</v>
          </cell>
          <cell r="F3403" t="str">
            <v>L3T5</v>
          </cell>
          <cell r="G3403" t="str">
            <v>T</v>
          </cell>
          <cell r="H3403" t="str">
            <v>Y35T44</v>
          </cell>
          <cell r="I3403" t="str">
            <v>EUR</v>
          </cell>
          <cell r="J3403">
            <v>13092.810546875</v>
          </cell>
          <cell r="K3403" t="str">
            <v>Other register(s)</v>
          </cell>
        </row>
        <row r="3404">
          <cell r="A3404" t="str">
            <v>Portugal-L3T5-T-Y45T54</v>
          </cell>
          <cell r="B3404" t="str">
            <v>PRT</v>
          </cell>
          <cell r="C3404" t="str">
            <v>Portugal</v>
          </cell>
          <cell r="D3404" t="str">
            <v>2015</v>
          </cell>
          <cell r="E3404" t="str">
            <v>FTFY_EARNERS</v>
          </cell>
          <cell r="F3404" t="str">
            <v>L3T5</v>
          </cell>
          <cell r="G3404" t="str">
            <v>T</v>
          </cell>
          <cell r="H3404" t="str">
            <v>Y45T54</v>
          </cell>
          <cell r="I3404" t="str">
            <v>EUR</v>
          </cell>
          <cell r="J3404">
            <v>16919.640625</v>
          </cell>
          <cell r="K3404" t="str">
            <v>Other register(s)</v>
          </cell>
        </row>
        <row r="3405">
          <cell r="A3405" t="str">
            <v>Portugal-L3T5-T-Y55T64</v>
          </cell>
          <cell r="B3405" t="str">
            <v>PRT</v>
          </cell>
          <cell r="C3405" t="str">
            <v>Portugal</v>
          </cell>
          <cell r="D3405" t="str">
            <v>2015</v>
          </cell>
          <cell r="E3405" t="str">
            <v>FTFY_EARNERS</v>
          </cell>
          <cell r="F3405" t="str">
            <v>L3T5</v>
          </cell>
          <cell r="G3405" t="str">
            <v>T</v>
          </cell>
          <cell r="H3405" t="str">
            <v>Y55T64</v>
          </cell>
          <cell r="I3405" t="str">
            <v>EUR</v>
          </cell>
          <cell r="J3405">
            <v>20272.41015625</v>
          </cell>
          <cell r="K3405" t="str">
            <v>Other register(s)</v>
          </cell>
        </row>
        <row r="3406">
          <cell r="A3406" t="str">
            <v>Portugal-L4-F-Y25T34</v>
          </cell>
          <cell r="B3406" t="str">
            <v>PRT</v>
          </cell>
          <cell r="C3406" t="str">
            <v>Portugal</v>
          </cell>
          <cell r="D3406" t="str">
            <v>2015</v>
          </cell>
          <cell r="E3406" t="str">
            <v>FTFY_EARNERS</v>
          </cell>
          <cell r="F3406" t="str">
            <v>L4</v>
          </cell>
          <cell r="G3406" t="str">
            <v>F</v>
          </cell>
          <cell r="H3406" t="str">
            <v>Y25T34</v>
          </cell>
          <cell r="I3406" t="str">
            <v>EUR</v>
          </cell>
          <cell r="J3406">
            <v>9604.814453125</v>
          </cell>
          <cell r="K3406" t="str">
            <v>Other register(s)</v>
          </cell>
        </row>
        <row r="3407">
          <cell r="A3407" t="str">
            <v>Portugal-L4-F-Y25T64</v>
          </cell>
          <cell r="B3407" t="str">
            <v>PRT</v>
          </cell>
          <cell r="C3407" t="str">
            <v>Portugal</v>
          </cell>
          <cell r="D3407" t="str">
            <v>2015</v>
          </cell>
          <cell r="E3407" t="str">
            <v>FTFY_EARNERS</v>
          </cell>
          <cell r="F3407" t="str">
            <v>L4</v>
          </cell>
          <cell r="G3407" t="str">
            <v>F</v>
          </cell>
          <cell r="H3407" t="str">
            <v>Y25T64</v>
          </cell>
          <cell r="I3407" t="str">
            <v>EUR</v>
          </cell>
          <cell r="J3407">
            <v>11613.9228515625</v>
          </cell>
          <cell r="K3407" t="str">
            <v>Other register(s)</v>
          </cell>
        </row>
        <row r="3408">
          <cell r="A3408" t="str">
            <v>Portugal-L4-F-Y35T44</v>
          </cell>
          <cell r="B3408" t="str">
            <v>PRT</v>
          </cell>
          <cell r="C3408" t="str">
            <v>Portugal</v>
          </cell>
          <cell r="D3408" t="str">
            <v>2015</v>
          </cell>
          <cell r="E3408" t="str">
            <v>FTFY_EARNERS</v>
          </cell>
          <cell r="F3408" t="str">
            <v>L4</v>
          </cell>
          <cell r="G3408" t="str">
            <v>F</v>
          </cell>
          <cell r="H3408" t="str">
            <v>Y35T44</v>
          </cell>
          <cell r="I3408" t="str">
            <v>EUR</v>
          </cell>
          <cell r="J3408">
            <v>12308.853515625</v>
          </cell>
          <cell r="K3408" t="str">
            <v>Other register(s)</v>
          </cell>
        </row>
        <row r="3409">
          <cell r="A3409" t="str">
            <v>Portugal-L4-F-Y45T54</v>
          </cell>
          <cell r="B3409" t="str">
            <v>PRT</v>
          </cell>
          <cell r="C3409" t="str">
            <v>Portugal</v>
          </cell>
          <cell r="D3409" t="str">
            <v>2015</v>
          </cell>
          <cell r="E3409" t="str">
            <v>FTFY_EARNERS</v>
          </cell>
          <cell r="F3409" t="str">
            <v>L4</v>
          </cell>
          <cell r="G3409" t="str">
            <v>F</v>
          </cell>
          <cell r="H3409" t="str">
            <v>Y45T54</v>
          </cell>
          <cell r="I3409" t="str">
            <v>EUR</v>
          </cell>
          <cell r="J3409">
            <v>13420.19921875</v>
          </cell>
          <cell r="K3409" t="str">
            <v>Other register(s)</v>
          </cell>
        </row>
        <row r="3410">
          <cell r="A3410" t="str">
            <v>Portugal-L4-F-Y55T64</v>
          </cell>
          <cell r="B3410" t="str">
            <v>PRT</v>
          </cell>
          <cell r="C3410" t="str">
            <v>Portugal</v>
          </cell>
          <cell r="D3410" t="str">
            <v>2015</v>
          </cell>
          <cell r="E3410" t="str">
            <v>FTFY_EARNERS</v>
          </cell>
          <cell r="F3410" t="str">
            <v>L4</v>
          </cell>
          <cell r="G3410" t="str">
            <v>F</v>
          </cell>
          <cell r="H3410" t="str">
            <v>Y55T64</v>
          </cell>
          <cell r="I3410" t="str">
            <v>EUR</v>
          </cell>
          <cell r="J3410">
            <v>17071.611328125</v>
          </cell>
          <cell r="K3410" t="str">
            <v>Other register(s)</v>
          </cell>
        </row>
        <row r="3411">
          <cell r="A3411" t="str">
            <v>Portugal-L4-M-Y25T34</v>
          </cell>
          <cell r="B3411" t="str">
            <v>PRT</v>
          </cell>
          <cell r="C3411" t="str">
            <v>Portugal</v>
          </cell>
          <cell r="D3411" t="str">
            <v>2015</v>
          </cell>
          <cell r="E3411" t="str">
            <v>FTFY_EARNERS</v>
          </cell>
          <cell r="F3411" t="str">
            <v>L4</v>
          </cell>
          <cell r="G3411" t="str">
            <v>M</v>
          </cell>
          <cell r="H3411" t="str">
            <v>Y25T34</v>
          </cell>
          <cell r="I3411" t="str">
            <v>EUR</v>
          </cell>
          <cell r="J3411">
            <v>12086.6640625</v>
          </cell>
          <cell r="K3411" t="str">
            <v>Other register(s)</v>
          </cell>
        </row>
        <row r="3412">
          <cell r="A3412" t="str">
            <v>Portugal-L4-M-Y25T64</v>
          </cell>
          <cell r="B3412" t="str">
            <v>PRT</v>
          </cell>
          <cell r="C3412" t="str">
            <v>Portugal</v>
          </cell>
          <cell r="D3412" t="str">
            <v>2015</v>
          </cell>
          <cell r="E3412" t="str">
            <v>FTFY_EARNERS</v>
          </cell>
          <cell r="F3412" t="str">
            <v>L4</v>
          </cell>
          <cell r="G3412" t="str">
            <v>M</v>
          </cell>
          <cell r="H3412" t="str">
            <v>Y25T64</v>
          </cell>
          <cell r="I3412" t="str">
            <v>EUR</v>
          </cell>
          <cell r="J3412">
            <v>14667.5576171875</v>
          </cell>
          <cell r="K3412" t="str">
            <v>Other register(s)</v>
          </cell>
        </row>
        <row r="3413">
          <cell r="A3413" t="str">
            <v>Portugal-L4-M-Y35T44</v>
          </cell>
          <cell r="B3413" t="str">
            <v>PRT</v>
          </cell>
          <cell r="C3413" t="str">
            <v>Portugal</v>
          </cell>
          <cell r="D3413" t="str">
            <v>2015</v>
          </cell>
          <cell r="E3413" t="str">
            <v>FTFY_EARNERS</v>
          </cell>
          <cell r="F3413" t="str">
            <v>L4</v>
          </cell>
          <cell r="G3413" t="str">
            <v>M</v>
          </cell>
          <cell r="H3413" t="str">
            <v>Y35T44</v>
          </cell>
          <cell r="I3413" t="str">
            <v>EUR</v>
          </cell>
          <cell r="J3413">
            <v>15366.580078125</v>
          </cell>
          <cell r="K3413" t="str">
            <v>Other register(s)</v>
          </cell>
        </row>
        <row r="3414">
          <cell r="A3414" t="str">
            <v>Portugal-L4-M-Y45T54</v>
          </cell>
          <cell r="B3414" t="str">
            <v>PRT</v>
          </cell>
          <cell r="C3414" t="str">
            <v>Portugal</v>
          </cell>
          <cell r="D3414" t="str">
            <v>2015</v>
          </cell>
          <cell r="E3414" t="str">
            <v>FTFY_EARNERS</v>
          </cell>
          <cell r="F3414" t="str">
            <v>L4</v>
          </cell>
          <cell r="G3414" t="str">
            <v>M</v>
          </cell>
          <cell r="H3414" t="str">
            <v>Y45T54</v>
          </cell>
          <cell r="I3414" t="str">
            <v>EUR</v>
          </cell>
          <cell r="J3414">
            <v>18118.083984375</v>
          </cell>
          <cell r="K3414" t="str">
            <v>Other register(s)</v>
          </cell>
        </row>
        <row r="3415">
          <cell r="A3415" t="str">
            <v>Portugal-L4-M-Y55T64</v>
          </cell>
          <cell r="B3415" t="str">
            <v>PRT</v>
          </cell>
          <cell r="C3415" t="str">
            <v>Portugal</v>
          </cell>
          <cell r="D3415" t="str">
            <v>2015</v>
          </cell>
          <cell r="E3415" t="str">
            <v>FTFY_EARNERS</v>
          </cell>
          <cell r="F3415" t="str">
            <v>L4</v>
          </cell>
          <cell r="G3415" t="str">
            <v>M</v>
          </cell>
          <cell r="H3415" t="str">
            <v>Y55T64</v>
          </cell>
          <cell r="I3415" t="str">
            <v>EUR</v>
          </cell>
          <cell r="J3415">
            <v>19833.6015625</v>
          </cell>
          <cell r="K3415" t="str">
            <v>Other register(s)</v>
          </cell>
        </row>
        <row r="3416">
          <cell r="A3416" t="str">
            <v>Portugal-L4-T-Y25T34</v>
          </cell>
          <cell r="B3416" t="str">
            <v>PRT</v>
          </cell>
          <cell r="C3416" t="str">
            <v>Portugal</v>
          </cell>
          <cell r="D3416" t="str">
            <v>2015</v>
          </cell>
          <cell r="E3416" t="str">
            <v>FTFY_EARNERS</v>
          </cell>
          <cell r="F3416" t="str">
            <v>L4</v>
          </cell>
          <cell r="G3416" t="str">
            <v>T</v>
          </cell>
          <cell r="H3416" t="str">
            <v>Y25T34</v>
          </cell>
          <cell r="I3416" t="str">
            <v>EUR</v>
          </cell>
          <cell r="J3416">
            <v>10929.9521484375</v>
          </cell>
          <cell r="K3416" t="str">
            <v>Other register(s)</v>
          </cell>
        </row>
        <row r="3417">
          <cell r="A3417" t="str">
            <v>Portugal-L4-T-Y25T64</v>
          </cell>
          <cell r="B3417" t="str">
            <v>PRT</v>
          </cell>
          <cell r="C3417" t="str">
            <v>Portugal</v>
          </cell>
          <cell r="D3417" t="str">
            <v>2015</v>
          </cell>
          <cell r="E3417" t="str">
            <v>FTFY_EARNERS</v>
          </cell>
          <cell r="F3417" t="str">
            <v>L4</v>
          </cell>
          <cell r="G3417" t="str">
            <v>T</v>
          </cell>
          <cell r="H3417" t="str">
            <v>Y25T64</v>
          </cell>
          <cell r="I3417" t="str">
            <v>EUR</v>
          </cell>
          <cell r="J3417">
            <v>13234.4814453125</v>
          </cell>
          <cell r="K3417" t="str">
            <v>Other register(s)</v>
          </cell>
        </row>
        <row r="3418">
          <cell r="A3418" t="str">
            <v>Portugal-L4-T-Y35T44</v>
          </cell>
          <cell r="B3418" t="str">
            <v>PRT</v>
          </cell>
          <cell r="C3418" t="str">
            <v>Portugal</v>
          </cell>
          <cell r="D3418" t="str">
            <v>2015</v>
          </cell>
          <cell r="E3418" t="str">
            <v>FTFY_EARNERS</v>
          </cell>
          <cell r="F3418" t="str">
            <v>L4</v>
          </cell>
          <cell r="G3418" t="str">
            <v>T</v>
          </cell>
          <cell r="H3418" t="str">
            <v>Y35T44</v>
          </cell>
          <cell r="I3418" t="str">
            <v>EUR</v>
          </cell>
          <cell r="J3418">
            <v>13910.58984375</v>
          </cell>
          <cell r="K3418" t="str">
            <v>Other register(s)</v>
          </cell>
        </row>
        <row r="3419">
          <cell r="A3419" t="str">
            <v>Portugal-L4-T-Y45T54</v>
          </cell>
          <cell r="B3419" t="str">
            <v>PRT</v>
          </cell>
          <cell r="C3419" t="str">
            <v>Portugal</v>
          </cell>
          <cell r="D3419" t="str">
            <v>2015</v>
          </cell>
          <cell r="E3419" t="str">
            <v>FTFY_EARNERS</v>
          </cell>
          <cell r="F3419" t="str">
            <v>L4</v>
          </cell>
          <cell r="G3419" t="str">
            <v>T</v>
          </cell>
          <cell r="H3419" t="str">
            <v>Y45T54</v>
          </cell>
          <cell r="I3419" t="str">
            <v>EUR</v>
          </cell>
          <cell r="J3419">
            <v>15911.1240234375</v>
          </cell>
          <cell r="K3419" t="str">
            <v>Other register(s)</v>
          </cell>
        </row>
        <row r="3420">
          <cell r="A3420" t="str">
            <v>Portugal-L4-T-Y55T64</v>
          </cell>
          <cell r="B3420" t="str">
            <v>PRT</v>
          </cell>
          <cell r="C3420" t="str">
            <v>Portugal</v>
          </cell>
          <cell r="D3420" t="str">
            <v>2015</v>
          </cell>
          <cell r="E3420" t="str">
            <v>FTFY_EARNERS</v>
          </cell>
          <cell r="F3420" t="str">
            <v>L4</v>
          </cell>
          <cell r="G3420" t="str">
            <v>T</v>
          </cell>
          <cell r="H3420" t="str">
            <v>Y55T64</v>
          </cell>
          <cell r="I3420" t="str">
            <v>EUR</v>
          </cell>
          <cell r="J3420">
            <v>18584.572265625</v>
          </cell>
          <cell r="K3420" t="str">
            <v>Other register(s)</v>
          </cell>
        </row>
        <row r="3421">
          <cell r="A3421" t="str">
            <v>Portugal-L5-F-Y25T34</v>
          </cell>
          <cell r="B3421" t="str">
            <v>PRT</v>
          </cell>
          <cell r="C3421" t="str">
            <v>Portugal</v>
          </cell>
          <cell r="D3421" t="str">
            <v>2015</v>
          </cell>
          <cell r="E3421" t="str">
            <v>FTFY_EARNERS</v>
          </cell>
          <cell r="F3421" t="str">
            <v>L5</v>
          </cell>
          <cell r="G3421" t="str">
            <v>F</v>
          </cell>
          <cell r="H3421" t="str">
            <v>Y25T34</v>
          </cell>
          <cell r="I3421" t="str">
            <v>EUR</v>
          </cell>
          <cell r="J3421">
            <v>11899.818359375</v>
          </cell>
          <cell r="K3421" t="str">
            <v>Other register(s)</v>
          </cell>
        </row>
        <row r="3422">
          <cell r="A3422" t="str">
            <v>Portugal-L5-F-Y25T64</v>
          </cell>
          <cell r="B3422" t="str">
            <v>PRT</v>
          </cell>
          <cell r="C3422" t="str">
            <v>Portugal</v>
          </cell>
          <cell r="D3422" t="str">
            <v>2015</v>
          </cell>
          <cell r="E3422" t="str">
            <v>FTFY_EARNERS</v>
          </cell>
          <cell r="F3422" t="str">
            <v>L5</v>
          </cell>
          <cell r="G3422" t="str">
            <v>F</v>
          </cell>
          <cell r="H3422" t="str">
            <v>Y25T64</v>
          </cell>
          <cell r="I3422" t="str">
            <v>EUR</v>
          </cell>
          <cell r="J3422">
            <v>17376.7890625</v>
          </cell>
          <cell r="K3422" t="str">
            <v>Other register(s)</v>
          </cell>
        </row>
        <row r="3423">
          <cell r="A3423" t="str">
            <v>Portugal-L5-F-Y35T44</v>
          </cell>
          <cell r="B3423" t="str">
            <v>PRT</v>
          </cell>
          <cell r="C3423" t="str">
            <v>Portugal</v>
          </cell>
          <cell r="D3423" t="str">
            <v>2015</v>
          </cell>
          <cell r="E3423" t="str">
            <v>FTFY_EARNERS</v>
          </cell>
          <cell r="F3423" t="str">
            <v>L5</v>
          </cell>
          <cell r="G3423" t="str">
            <v>F</v>
          </cell>
          <cell r="H3423" t="str">
            <v>Y35T44</v>
          </cell>
          <cell r="I3423" t="str">
            <v>EUR</v>
          </cell>
          <cell r="J3423">
            <v>16509.46484375</v>
          </cell>
          <cell r="K3423" t="str">
            <v>Other register(s)</v>
          </cell>
        </row>
        <row r="3424">
          <cell r="A3424" t="str">
            <v>Portugal-L5-F-Y45T54</v>
          </cell>
          <cell r="B3424" t="str">
            <v>PRT</v>
          </cell>
          <cell r="C3424" t="str">
            <v>Portugal</v>
          </cell>
          <cell r="D3424" t="str">
            <v>2015</v>
          </cell>
          <cell r="E3424" t="str">
            <v>FTFY_EARNERS</v>
          </cell>
          <cell r="F3424" t="str">
            <v>L5</v>
          </cell>
          <cell r="G3424" t="str">
            <v>F</v>
          </cell>
          <cell r="H3424" t="str">
            <v>Y45T54</v>
          </cell>
          <cell r="I3424" t="str">
            <v>EUR</v>
          </cell>
          <cell r="J3424">
            <v>21263.740234375</v>
          </cell>
          <cell r="K3424" t="str">
            <v>Other register(s)</v>
          </cell>
        </row>
        <row r="3425">
          <cell r="A3425" t="str">
            <v>Portugal-L5-F-Y55T64</v>
          </cell>
          <cell r="B3425" t="str">
            <v>PRT</v>
          </cell>
          <cell r="C3425" t="str">
            <v>Portugal</v>
          </cell>
          <cell r="D3425" t="str">
            <v>2015</v>
          </cell>
          <cell r="E3425" t="str">
            <v>FTFY_EARNERS</v>
          </cell>
          <cell r="F3425" t="str">
            <v>L5</v>
          </cell>
          <cell r="G3425" t="str">
            <v>F</v>
          </cell>
          <cell r="H3425" t="str">
            <v>Y55T64</v>
          </cell>
          <cell r="I3425" t="str">
            <v>EUR</v>
          </cell>
          <cell r="J3425">
            <v>25171.689453125</v>
          </cell>
          <cell r="K3425" t="str">
            <v>Other register(s)</v>
          </cell>
        </row>
        <row r="3426">
          <cell r="A3426" t="str">
            <v>Portugal-L5-M-Y25T34</v>
          </cell>
          <cell r="B3426" t="str">
            <v>PRT</v>
          </cell>
          <cell r="C3426" t="str">
            <v>Portugal</v>
          </cell>
          <cell r="D3426" t="str">
            <v>2015</v>
          </cell>
          <cell r="E3426" t="str">
            <v>FTFY_EARNERS</v>
          </cell>
          <cell r="F3426" t="str">
            <v>L5</v>
          </cell>
          <cell r="G3426" t="str">
            <v>M</v>
          </cell>
          <cell r="H3426" t="str">
            <v>Y25T34</v>
          </cell>
          <cell r="I3426" t="str">
            <v>EUR</v>
          </cell>
          <cell r="J3426">
            <v>14495.26171875</v>
          </cell>
          <cell r="K3426" t="str">
            <v>Other register(s)</v>
          </cell>
        </row>
        <row r="3427">
          <cell r="A3427" t="str">
            <v>Portugal-L5-M-Y25T64</v>
          </cell>
          <cell r="B3427" t="str">
            <v>PRT</v>
          </cell>
          <cell r="C3427" t="str">
            <v>Portugal</v>
          </cell>
          <cell r="D3427" t="str">
            <v>2015</v>
          </cell>
          <cell r="E3427" t="str">
            <v>FTFY_EARNERS</v>
          </cell>
          <cell r="F3427" t="str">
            <v>L5</v>
          </cell>
          <cell r="G3427" t="str">
            <v>M</v>
          </cell>
          <cell r="H3427" t="str">
            <v>Y25T64</v>
          </cell>
          <cell r="I3427" t="str">
            <v>EUR</v>
          </cell>
          <cell r="J3427">
            <v>24929.599609375</v>
          </cell>
          <cell r="K3427" t="str">
            <v>Other register(s)</v>
          </cell>
        </row>
        <row r="3428">
          <cell r="A3428" t="str">
            <v>Portugal-L5-M-Y35T44</v>
          </cell>
          <cell r="B3428" t="str">
            <v>PRT</v>
          </cell>
          <cell r="C3428" t="str">
            <v>Portugal</v>
          </cell>
          <cell r="D3428" t="str">
            <v>2015</v>
          </cell>
          <cell r="E3428" t="str">
            <v>FTFY_EARNERS</v>
          </cell>
          <cell r="F3428" t="str">
            <v>L5</v>
          </cell>
          <cell r="G3428" t="str">
            <v>M</v>
          </cell>
          <cell r="H3428" t="str">
            <v>Y35T44</v>
          </cell>
          <cell r="I3428" t="str">
            <v>EUR</v>
          </cell>
          <cell r="J3428">
            <v>22582.453125</v>
          </cell>
          <cell r="K3428" t="str">
            <v>Other register(s)</v>
          </cell>
        </row>
        <row r="3429">
          <cell r="A3429" t="str">
            <v>Portugal-L5-M-Y45T54</v>
          </cell>
          <cell r="B3429" t="str">
            <v>PRT</v>
          </cell>
          <cell r="C3429" t="str">
            <v>Portugal</v>
          </cell>
          <cell r="D3429" t="str">
            <v>2015</v>
          </cell>
          <cell r="E3429" t="str">
            <v>FTFY_EARNERS</v>
          </cell>
          <cell r="F3429" t="str">
            <v>L5</v>
          </cell>
          <cell r="G3429" t="str">
            <v>M</v>
          </cell>
          <cell r="H3429" t="str">
            <v>Y45T54</v>
          </cell>
          <cell r="I3429" t="str">
            <v>EUR</v>
          </cell>
          <cell r="J3429">
            <v>31059.416015625</v>
          </cell>
          <cell r="K3429" t="str">
            <v>Other register(s)</v>
          </cell>
        </row>
        <row r="3430">
          <cell r="A3430" t="str">
            <v>Portugal-L5-M-Y55T64</v>
          </cell>
          <cell r="B3430" t="str">
            <v>PRT</v>
          </cell>
          <cell r="C3430" t="str">
            <v>Portugal</v>
          </cell>
          <cell r="D3430" t="str">
            <v>2015</v>
          </cell>
          <cell r="E3430" t="str">
            <v>FTFY_EARNERS</v>
          </cell>
          <cell r="F3430" t="str">
            <v>L5</v>
          </cell>
          <cell r="G3430" t="str">
            <v>M</v>
          </cell>
          <cell r="H3430" t="str">
            <v>Y55T64</v>
          </cell>
          <cell r="I3430" t="str">
            <v>EUR</v>
          </cell>
          <cell r="J3430">
            <v>36697.21484375</v>
          </cell>
          <cell r="K3430" t="str">
            <v>Other register(s)</v>
          </cell>
        </row>
        <row r="3431">
          <cell r="A3431" t="str">
            <v>Portugal-L5-T-Y25T34</v>
          </cell>
          <cell r="B3431" t="str">
            <v>PRT</v>
          </cell>
          <cell r="C3431" t="str">
            <v>Portugal</v>
          </cell>
          <cell r="D3431" t="str">
            <v>2015</v>
          </cell>
          <cell r="E3431" t="str">
            <v>FTFY_EARNERS</v>
          </cell>
          <cell r="F3431" t="str">
            <v>L5</v>
          </cell>
          <cell r="G3431" t="str">
            <v>T</v>
          </cell>
          <cell r="H3431" t="str">
            <v>Y25T34</v>
          </cell>
          <cell r="I3431" t="str">
            <v>EUR</v>
          </cell>
          <cell r="J3431">
            <v>13058.373046875</v>
          </cell>
          <cell r="K3431" t="str">
            <v>Other register(s)</v>
          </cell>
        </row>
        <row r="3432">
          <cell r="A3432" t="str">
            <v>Portugal-L5-T-Y25T64</v>
          </cell>
          <cell r="B3432" t="str">
            <v>PRT</v>
          </cell>
          <cell r="C3432" t="str">
            <v>Portugal</v>
          </cell>
          <cell r="D3432" t="str">
            <v>2015</v>
          </cell>
          <cell r="E3432" t="str">
            <v>FTFY_EARNERS</v>
          </cell>
          <cell r="F3432" t="str">
            <v>L5</v>
          </cell>
          <cell r="G3432" t="str">
            <v>T</v>
          </cell>
          <cell r="H3432" t="str">
            <v>Y25T64</v>
          </cell>
          <cell r="I3432" t="str">
            <v>EUR</v>
          </cell>
          <cell r="J3432">
            <v>20961.708984375</v>
          </cell>
          <cell r="K3432" t="str">
            <v>Other register(s)</v>
          </cell>
        </row>
        <row r="3433">
          <cell r="A3433" t="str">
            <v>Portugal-L5-T-Y35T44</v>
          </cell>
          <cell r="B3433" t="str">
            <v>PRT</v>
          </cell>
          <cell r="C3433" t="str">
            <v>Portugal</v>
          </cell>
          <cell r="D3433" t="str">
            <v>2015</v>
          </cell>
          <cell r="E3433" t="str">
            <v>FTFY_EARNERS</v>
          </cell>
          <cell r="F3433" t="str">
            <v>L5</v>
          </cell>
          <cell r="G3433" t="str">
            <v>T</v>
          </cell>
          <cell r="H3433" t="str">
            <v>Y35T44</v>
          </cell>
          <cell r="I3433" t="str">
            <v>EUR</v>
          </cell>
          <cell r="J3433">
            <v>19299.572265625</v>
          </cell>
          <cell r="K3433" t="str">
            <v>Other register(s)</v>
          </cell>
        </row>
        <row r="3434">
          <cell r="A3434" t="str">
            <v>Portugal-L5-T-Y45T54</v>
          </cell>
          <cell r="B3434" t="str">
            <v>PRT</v>
          </cell>
          <cell r="C3434" t="str">
            <v>Portugal</v>
          </cell>
          <cell r="D3434" t="str">
            <v>2015</v>
          </cell>
          <cell r="E3434" t="str">
            <v>FTFY_EARNERS</v>
          </cell>
          <cell r="F3434" t="str">
            <v>L5</v>
          </cell>
          <cell r="G3434" t="str">
            <v>T</v>
          </cell>
          <cell r="H3434" t="str">
            <v>Y45T54</v>
          </cell>
          <cell r="I3434" t="str">
            <v>EUR</v>
          </cell>
          <cell r="J3434">
            <v>25932.0078125</v>
          </cell>
          <cell r="K3434" t="str">
            <v>Other register(s)</v>
          </cell>
        </row>
        <row r="3435">
          <cell r="A3435" t="str">
            <v>Portugal-L5-T-Y55T64</v>
          </cell>
          <cell r="B3435" t="str">
            <v>PRT</v>
          </cell>
          <cell r="C3435" t="str">
            <v>Portugal</v>
          </cell>
          <cell r="D3435" t="str">
            <v>2015</v>
          </cell>
          <cell r="E3435" t="str">
            <v>FTFY_EARNERS</v>
          </cell>
          <cell r="F3435" t="str">
            <v>L5</v>
          </cell>
          <cell r="G3435" t="str">
            <v>T</v>
          </cell>
          <cell r="H3435" t="str">
            <v>Y55T64</v>
          </cell>
          <cell r="I3435" t="str">
            <v>EUR</v>
          </cell>
          <cell r="J3435">
            <v>32141.197265625</v>
          </cell>
          <cell r="K3435" t="str">
            <v>Other register(s)</v>
          </cell>
        </row>
        <row r="3436">
          <cell r="A3436" t="str">
            <v>Portugal-L5T8-F-Y25T34</v>
          </cell>
          <cell r="B3436" t="str">
            <v>PRT</v>
          </cell>
          <cell r="C3436" t="str">
            <v>Portugal</v>
          </cell>
          <cell r="D3436" t="str">
            <v>2015</v>
          </cell>
          <cell r="E3436" t="str">
            <v>FTFY_EARNERS</v>
          </cell>
          <cell r="F3436" t="str">
            <v>L5T8</v>
          </cell>
          <cell r="G3436" t="str">
            <v>F</v>
          </cell>
          <cell r="H3436" t="str">
            <v>Y25T34</v>
          </cell>
          <cell r="I3436" t="str">
            <v>EUR</v>
          </cell>
          <cell r="J3436">
            <v>13477.369140625</v>
          </cell>
          <cell r="K3436" t="str">
            <v>Other register(s)</v>
          </cell>
        </row>
        <row r="3437">
          <cell r="A3437" t="str">
            <v>Portugal-L5T8-F-Y25T64</v>
          </cell>
          <cell r="B3437" t="str">
            <v>PRT</v>
          </cell>
          <cell r="C3437" t="str">
            <v>Portugal</v>
          </cell>
          <cell r="D3437" t="str">
            <v>2015</v>
          </cell>
          <cell r="E3437" t="str">
            <v>FTFY_EARNERS</v>
          </cell>
          <cell r="F3437" t="str">
            <v>L5T8</v>
          </cell>
          <cell r="G3437" t="str">
            <v>F</v>
          </cell>
          <cell r="H3437" t="str">
            <v>Y25T64</v>
          </cell>
          <cell r="I3437" t="str">
            <v>EUR</v>
          </cell>
          <cell r="J3437">
            <v>18165.650390625</v>
          </cell>
          <cell r="K3437" t="str">
            <v>Other register(s)</v>
          </cell>
        </row>
        <row r="3438">
          <cell r="A3438" t="str">
            <v>Portugal-L5T8-F-Y35T44</v>
          </cell>
          <cell r="B3438" t="str">
            <v>PRT</v>
          </cell>
          <cell r="C3438" t="str">
            <v>Portugal</v>
          </cell>
          <cell r="D3438" t="str">
            <v>2015</v>
          </cell>
          <cell r="E3438" t="str">
            <v>FTFY_EARNERS</v>
          </cell>
          <cell r="F3438" t="str">
            <v>L5T8</v>
          </cell>
          <cell r="G3438" t="str">
            <v>F</v>
          </cell>
          <cell r="H3438" t="str">
            <v>Y35T44</v>
          </cell>
          <cell r="I3438" t="str">
            <v>EUR</v>
          </cell>
          <cell r="J3438">
            <v>19433.572265625</v>
          </cell>
          <cell r="K3438" t="str">
            <v>Other register(s)</v>
          </cell>
        </row>
        <row r="3439">
          <cell r="A3439" t="str">
            <v>Portugal-L5T8-F-Y45T54</v>
          </cell>
          <cell r="B3439" t="str">
            <v>PRT</v>
          </cell>
          <cell r="C3439" t="str">
            <v>Portugal</v>
          </cell>
          <cell r="D3439" t="str">
            <v>2015</v>
          </cell>
          <cell r="E3439" t="str">
            <v>FTFY_EARNERS</v>
          </cell>
          <cell r="F3439" t="str">
            <v>L5T8</v>
          </cell>
          <cell r="G3439" t="str">
            <v>F</v>
          </cell>
          <cell r="H3439" t="str">
            <v>Y45T54</v>
          </cell>
          <cell r="I3439" t="str">
            <v>EUR</v>
          </cell>
          <cell r="J3439">
            <v>26163.53515625</v>
          </cell>
          <cell r="K3439" t="str">
            <v>Other register(s)</v>
          </cell>
        </row>
        <row r="3440">
          <cell r="A3440" t="str">
            <v>Portugal-L5T8-F-Y55T64</v>
          </cell>
          <cell r="B3440" t="str">
            <v>PRT</v>
          </cell>
          <cell r="C3440" t="str">
            <v>Portugal</v>
          </cell>
          <cell r="D3440" t="str">
            <v>2015</v>
          </cell>
          <cell r="E3440" t="str">
            <v>FTFY_EARNERS</v>
          </cell>
          <cell r="F3440" t="str">
            <v>L5T8</v>
          </cell>
          <cell r="G3440" t="str">
            <v>F</v>
          </cell>
          <cell r="H3440" t="str">
            <v>Y55T64</v>
          </cell>
          <cell r="I3440" t="str">
            <v>EUR</v>
          </cell>
          <cell r="J3440">
            <v>31529.34765625</v>
          </cell>
          <cell r="K3440" t="str">
            <v>Other register(s)</v>
          </cell>
        </row>
        <row r="3441">
          <cell r="A3441" t="str">
            <v>Portugal-L5T8-M-Y25T34</v>
          </cell>
          <cell r="B3441" t="str">
            <v>PRT</v>
          </cell>
          <cell r="C3441" t="str">
            <v>Portugal</v>
          </cell>
          <cell r="D3441" t="str">
            <v>2015</v>
          </cell>
          <cell r="E3441" t="str">
            <v>FTFY_EARNERS</v>
          </cell>
          <cell r="F3441" t="str">
            <v>L5T8</v>
          </cell>
          <cell r="G3441" t="str">
            <v>M</v>
          </cell>
          <cell r="H3441" t="str">
            <v>Y25T34</v>
          </cell>
          <cell r="I3441" t="str">
            <v>EUR</v>
          </cell>
          <cell r="J3441">
            <v>16252.779296875</v>
          </cell>
          <cell r="K3441" t="str">
            <v>Other register(s)</v>
          </cell>
        </row>
        <row r="3442">
          <cell r="A3442" t="str">
            <v>Portugal-L5T8-M-Y25T64</v>
          </cell>
          <cell r="B3442" t="str">
            <v>PRT</v>
          </cell>
          <cell r="C3442" t="str">
            <v>Portugal</v>
          </cell>
          <cell r="D3442" t="str">
            <v>2015</v>
          </cell>
          <cell r="E3442" t="str">
            <v>FTFY_EARNERS</v>
          </cell>
          <cell r="F3442" t="str">
            <v>L5T8</v>
          </cell>
          <cell r="G3442" t="str">
            <v>M</v>
          </cell>
          <cell r="H3442" t="str">
            <v>Y25T64</v>
          </cell>
          <cell r="I3442" t="str">
            <v>EUR</v>
          </cell>
          <cell r="J3442">
            <v>25652.466796875</v>
          </cell>
          <cell r="K3442" t="str">
            <v>Other register(s)</v>
          </cell>
        </row>
        <row r="3443">
          <cell r="A3443" t="str">
            <v>Portugal-L5T8-M-Y35T44</v>
          </cell>
          <cell r="B3443" t="str">
            <v>PRT</v>
          </cell>
          <cell r="C3443" t="str">
            <v>Portugal</v>
          </cell>
          <cell r="D3443" t="str">
            <v>2015</v>
          </cell>
          <cell r="E3443" t="str">
            <v>FTFY_EARNERS</v>
          </cell>
          <cell r="F3443" t="str">
            <v>L5T8</v>
          </cell>
          <cell r="G3443" t="str">
            <v>M</v>
          </cell>
          <cell r="H3443" t="str">
            <v>Y35T44</v>
          </cell>
          <cell r="I3443" t="str">
            <v>EUR</v>
          </cell>
          <cell r="J3443">
            <v>25851.333984375</v>
          </cell>
          <cell r="K3443" t="str">
            <v>Other register(s)</v>
          </cell>
        </row>
        <row r="3444">
          <cell r="A3444" t="str">
            <v>Portugal-L5T8-M-Y45T54</v>
          </cell>
          <cell r="B3444" t="str">
            <v>PRT</v>
          </cell>
          <cell r="C3444" t="str">
            <v>Portugal</v>
          </cell>
          <cell r="D3444" t="str">
            <v>2015</v>
          </cell>
          <cell r="E3444" t="str">
            <v>FTFY_EARNERS</v>
          </cell>
          <cell r="F3444" t="str">
            <v>L5T8</v>
          </cell>
          <cell r="G3444" t="str">
            <v>M</v>
          </cell>
          <cell r="H3444" t="str">
            <v>Y45T54</v>
          </cell>
          <cell r="I3444" t="str">
            <v>EUR</v>
          </cell>
          <cell r="J3444">
            <v>37274.3125</v>
          </cell>
          <cell r="K3444" t="str">
            <v>Other register(s)</v>
          </cell>
        </row>
        <row r="3445">
          <cell r="A3445" t="str">
            <v>Portugal-L5T8-M-Y55T64</v>
          </cell>
          <cell r="B3445" t="str">
            <v>PRT</v>
          </cell>
          <cell r="C3445" t="str">
            <v>Portugal</v>
          </cell>
          <cell r="D3445" t="str">
            <v>2015</v>
          </cell>
          <cell r="E3445" t="str">
            <v>FTFY_EARNERS</v>
          </cell>
          <cell r="F3445" t="str">
            <v>L5T8</v>
          </cell>
          <cell r="G3445" t="str">
            <v>M</v>
          </cell>
          <cell r="H3445" t="str">
            <v>Y55T64</v>
          </cell>
          <cell r="I3445" t="str">
            <v>EUR</v>
          </cell>
          <cell r="J3445">
            <v>45569.92578125</v>
          </cell>
          <cell r="K3445" t="str">
            <v>Other register(s)</v>
          </cell>
        </row>
        <row r="3446">
          <cell r="A3446" t="str">
            <v>Portugal-L5T8-T-Y25T34</v>
          </cell>
          <cell r="B3446" t="str">
            <v>PRT</v>
          </cell>
          <cell r="C3446" t="str">
            <v>Portugal</v>
          </cell>
          <cell r="D3446" t="str">
            <v>2015</v>
          </cell>
          <cell r="E3446" t="str">
            <v>FTFY_EARNERS</v>
          </cell>
          <cell r="F3446" t="str">
            <v>L5T8</v>
          </cell>
          <cell r="G3446" t="str">
            <v>T</v>
          </cell>
          <cell r="H3446" t="str">
            <v>Y25T34</v>
          </cell>
          <cell r="I3446" t="str">
            <v>EUR</v>
          </cell>
          <cell r="J3446">
            <v>14572.8828125</v>
          </cell>
          <cell r="K3446" t="str">
            <v>Other register(s)</v>
          </cell>
        </row>
        <row r="3447">
          <cell r="A3447" t="str">
            <v>Portugal-L5T8-T-Y25T64</v>
          </cell>
          <cell r="B3447" t="str">
            <v>PRT</v>
          </cell>
          <cell r="C3447" t="str">
            <v>Portugal</v>
          </cell>
          <cell r="D3447" t="str">
            <v>2015</v>
          </cell>
          <cell r="E3447" t="str">
            <v>FTFY_EARNERS</v>
          </cell>
          <cell r="F3447" t="str">
            <v>L5T8</v>
          </cell>
          <cell r="G3447" t="str">
            <v>T</v>
          </cell>
          <cell r="H3447" t="str">
            <v>Y25T64</v>
          </cell>
          <cell r="I3447" t="str">
            <v>EUR</v>
          </cell>
          <cell r="J3447">
            <v>21426.33203125</v>
          </cell>
          <cell r="K3447" t="str">
            <v>Other register(s)</v>
          </cell>
        </row>
        <row r="3448">
          <cell r="A3448" t="str">
            <v>Portugal-L5T8-T-Y35T44</v>
          </cell>
          <cell r="B3448" t="str">
            <v>PRT</v>
          </cell>
          <cell r="C3448" t="str">
            <v>Portugal</v>
          </cell>
          <cell r="D3448" t="str">
            <v>2015</v>
          </cell>
          <cell r="E3448" t="str">
            <v>FTFY_EARNERS</v>
          </cell>
          <cell r="F3448" t="str">
            <v>L5T8</v>
          </cell>
          <cell r="G3448" t="str">
            <v>T</v>
          </cell>
          <cell r="H3448" t="str">
            <v>Y35T44</v>
          </cell>
          <cell r="I3448" t="str">
            <v>EUR</v>
          </cell>
          <cell r="J3448">
            <v>22198.9609375</v>
          </cell>
          <cell r="K3448" t="str">
            <v>Other register(s)</v>
          </cell>
        </row>
        <row r="3449">
          <cell r="A3449" t="str">
            <v>Portugal-L5T8-T-Y45T54</v>
          </cell>
          <cell r="B3449" t="str">
            <v>PRT</v>
          </cell>
          <cell r="C3449" t="str">
            <v>Portugal</v>
          </cell>
          <cell r="D3449" t="str">
            <v>2015</v>
          </cell>
          <cell r="E3449" t="str">
            <v>FTFY_EARNERS</v>
          </cell>
          <cell r="F3449" t="str">
            <v>L5T8</v>
          </cell>
          <cell r="G3449" t="str">
            <v>T</v>
          </cell>
          <cell r="H3449" t="str">
            <v>Y45T54</v>
          </cell>
          <cell r="I3449" t="str">
            <v>EUR</v>
          </cell>
          <cell r="J3449">
            <v>31719.92578125</v>
          </cell>
          <cell r="K3449" t="str">
            <v>Other register(s)</v>
          </cell>
        </row>
        <row r="3450">
          <cell r="A3450" t="str">
            <v>Portugal-L5T8-T-Y55T64</v>
          </cell>
          <cell r="B3450" t="str">
            <v>PRT</v>
          </cell>
          <cell r="C3450" t="str">
            <v>Portugal</v>
          </cell>
          <cell r="D3450" t="str">
            <v>2015</v>
          </cell>
          <cell r="E3450" t="str">
            <v>FTFY_EARNERS</v>
          </cell>
          <cell r="F3450" t="str">
            <v>L5T8</v>
          </cell>
          <cell r="G3450" t="str">
            <v>T</v>
          </cell>
          <cell r="H3450" t="str">
            <v>Y55T64</v>
          </cell>
          <cell r="I3450" t="str">
            <v>EUR</v>
          </cell>
          <cell r="J3450">
            <v>40183.2890625</v>
          </cell>
          <cell r="K3450" t="str">
            <v>Other register(s)</v>
          </cell>
        </row>
        <row r="3451">
          <cell r="A3451" t="str">
            <v>Portugal-L6-F-Y25T34</v>
          </cell>
          <cell r="B3451" t="str">
            <v>PRT</v>
          </cell>
          <cell r="C3451" t="str">
            <v>Portugal</v>
          </cell>
          <cell r="D3451" t="str">
            <v>2015</v>
          </cell>
          <cell r="E3451" t="str">
            <v>FTFY_EARNERS</v>
          </cell>
          <cell r="F3451" t="str">
            <v>L6</v>
          </cell>
          <cell r="G3451" t="str">
            <v>F</v>
          </cell>
          <cell r="H3451" t="str">
            <v>Y25T34</v>
          </cell>
          <cell r="I3451" t="str">
            <v>EUR</v>
          </cell>
          <cell r="J3451">
            <v>13544.755859375</v>
          </cell>
          <cell r="K3451" t="str">
            <v>Other register(s)</v>
          </cell>
        </row>
        <row r="3452">
          <cell r="A3452" t="str">
            <v>Portugal-L6-F-Y25T64</v>
          </cell>
          <cell r="B3452" t="str">
            <v>PRT</v>
          </cell>
          <cell r="C3452" t="str">
            <v>Portugal</v>
          </cell>
          <cell r="D3452" t="str">
            <v>2015</v>
          </cell>
          <cell r="E3452" t="str">
            <v>FTFY_EARNERS</v>
          </cell>
          <cell r="F3452" t="str">
            <v>L6</v>
          </cell>
          <cell r="G3452" t="str">
            <v>F</v>
          </cell>
          <cell r="H3452" t="str">
            <v>Y25T64</v>
          </cell>
          <cell r="I3452" t="str">
            <v>EUR</v>
          </cell>
          <cell r="J3452">
            <v>18242.19140625</v>
          </cell>
          <cell r="K3452" t="str">
            <v>Other register(s)</v>
          </cell>
        </row>
        <row r="3453">
          <cell r="A3453" t="str">
            <v>Portugal-L6-F-Y35T44</v>
          </cell>
          <cell r="B3453" t="str">
            <v>PRT</v>
          </cell>
          <cell r="C3453" t="str">
            <v>Portugal</v>
          </cell>
          <cell r="D3453" t="str">
            <v>2015</v>
          </cell>
          <cell r="E3453" t="str">
            <v>FTFY_EARNERS</v>
          </cell>
          <cell r="F3453" t="str">
            <v>L6</v>
          </cell>
          <cell r="G3453" t="str">
            <v>F</v>
          </cell>
          <cell r="H3453" t="str">
            <v>Y35T44</v>
          </cell>
          <cell r="I3453" t="str">
            <v>EUR</v>
          </cell>
          <cell r="J3453">
            <v>19774.080078125</v>
          </cell>
          <cell r="K3453" t="str">
            <v>Other register(s)</v>
          </cell>
        </row>
        <row r="3454">
          <cell r="A3454" t="str">
            <v>Portugal-L6-F-Y45T54</v>
          </cell>
          <cell r="B3454" t="str">
            <v>PRT</v>
          </cell>
          <cell r="C3454" t="str">
            <v>Portugal</v>
          </cell>
          <cell r="D3454" t="str">
            <v>2015</v>
          </cell>
          <cell r="E3454" t="str">
            <v>FTFY_EARNERS</v>
          </cell>
          <cell r="F3454" t="str">
            <v>L6</v>
          </cell>
          <cell r="G3454" t="str">
            <v>F</v>
          </cell>
          <cell r="H3454" t="str">
            <v>Y45T54</v>
          </cell>
          <cell r="I3454" t="str">
            <v>EUR</v>
          </cell>
          <cell r="J3454">
            <v>27155.50390625</v>
          </cell>
          <cell r="K3454" t="str">
            <v>Other register(s)</v>
          </cell>
        </row>
        <row r="3455">
          <cell r="A3455" t="str">
            <v>Portugal-L6-F-Y55T64</v>
          </cell>
          <cell r="B3455" t="str">
            <v>PRT</v>
          </cell>
          <cell r="C3455" t="str">
            <v>Portugal</v>
          </cell>
          <cell r="D3455" t="str">
            <v>2015</v>
          </cell>
          <cell r="E3455" t="str">
            <v>FTFY_EARNERS</v>
          </cell>
          <cell r="F3455" t="str">
            <v>L6</v>
          </cell>
          <cell r="G3455" t="str">
            <v>F</v>
          </cell>
          <cell r="H3455" t="str">
            <v>Y55T64</v>
          </cell>
          <cell r="I3455" t="str">
            <v>EUR</v>
          </cell>
          <cell r="J3455">
            <v>33017.15625</v>
          </cell>
          <cell r="K3455" t="str">
            <v>Other register(s)</v>
          </cell>
        </row>
        <row r="3456">
          <cell r="A3456" t="str">
            <v>Portugal-L6-M-Y25T34</v>
          </cell>
          <cell r="B3456" t="str">
            <v>PRT</v>
          </cell>
          <cell r="C3456" t="str">
            <v>Portugal</v>
          </cell>
          <cell r="D3456" t="str">
            <v>2015</v>
          </cell>
          <cell r="E3456" t="str">
            <v>FTFY_EARNERS</v>
          </cell>
          <cell r="F3456" t="str">
            <v>L6</v>
          </cell>
          <cell r="G3456" t="str">
            <v>M</v>
          </cell>
          <cell r="H3456" t="str">
            <v>Y25T34</v>
          </cell>
          <cell r="I3456" t="str">
            <v>EUR</v>
          </cell>
          <cell r="J3456">
            <v>16346.5478515625</v>
          </cell>
          <cell r="K3456" t="str">
            <v>Other register(s)</v>
          </cell>
        </row>
        <row r="3457">
          <cell r="A3457" t="str">
            <v>Portugal-L6-M-Y25T64</v>
          </cell>
          <cell r="B3457" t="str">
            <v>PRT</v>
          </cell>
          <cell r="C3457" t="str">
            <v>Portugal</v>
          </cell>
          <cell r="D3457" t="str">
            <v>2015</v>
          </cell>
          <cell r="E3457" t="str">
            <v>FTFY_EARNERS</v>
          </cell>
          <cell r="F3457" t="str">
            <v>L6</v>
          </cell>
          <cell r="G3457" t="str">
            <v>M</v>
          </cell>
          <cell r="H3457" t="str">
            <v>Y25T64</v>
          </cell>
          <cell r="I3457" t="str">
            <v>EUR</v>
          </cell>
          <cell r="J3457">
            <v>25735.982421875</v>
          </cell>
          <cell r="K3457" t="str">
            <v>Other register(s)</v>
          </cell>
        </row>
        <row r="3458">
          <cell r="A3458" t="str">
            <v>Portugal-L6-M-Y35T44</v>
          </cell>
          <cell r="B3458" t="str">
            <v>PRT</v>
          </cell>
          <cell r="C3458" t="str">
            <v>Portugal</v>
          </cell>
          <cell r="D3458" t="str">
            <v>2015</v>
          </cell>
          <cell r="E3458" t="str">
            <v>FTFY_EARNERS</v>
          </cell>
          <cell r="F3458" t="str">
            <v>L6</v>
          </cell>
          <cell r="G3458" t="str">
            <v>M</v>
          </cell>
          <cell r="H3458" t="str">
            <v>Y35T44</v>
          </cell>
          <cell r="I3458" t="str">
            <v>EUR</v>
          </cell>
          <cell r="J3458">
            <v>26284.802734375</v>
          </cell>
          <cell r="K3458" t="str">
            <v>Other register(s)</v>
          </cell>
        </row>
        <row r="3459">
          <cell r="A3459" t="str">
            <v>Portugal-L6-M-Y45T54</v>
          </cell>
          <cell r="B3459" t="str">
            <v>PRT</v>
          </cell>
          <cell r="C3459" t="str">
            <v>Portugal</v>
          </cell>
          <cell r="D3459" t="str">
            <v>2015</v>
          </cell>
          <cell r="E3459" t="str">
            <v>FTFY_EARNERS</v>
          </cell>
          <cell r="F3459" t="str">
            <v>L6</v>
          </cell>
          <cell r="G3459" t="str">
            <v>M</v>
          </cell>
          <cell r="H3459" t="str">
            <v>Y45T54</v>
          </cell>
          <cell r="I3459" t="str">
            <v>EUR</v>
          </cell>
          <cell r="J3459">
            <v>38398.984375</v>
          </cell>
          <cell r="K3459" t="str">
            <v>Other register(s)</v>
          </cell>
        </row>
        <row r="3460">
          <cell r="A3460" t="str">
            <v>Portugal-L6-M-Y55T64</v>
          </cell>
          <cell r="B3460" t="str">
            <v>PRT</v>
          </cell>
          <cell r="C3460" t="str">
            <v>Portugal</v>
          </cell>
          <cell r="D3460" t="str">
            <v>2015</v>
          </cell>
          <cell r="E3460" t="str">
            <v>FTFY_EARNERS</v>
          </cell>
          <cell r="F3460" t="str">
            <v>L6</v>
          </cell>
          <cell r="G3460" t="str">
            <v>M</v>
          </cell>
          <cell r="H3460" t="str">
            <v>Y55T64</v>
          </cell>
          <cell r="I3460" t="str">
            <v>EUR</v>
          </cell>
          <cell r="J3460">
            <v>47525.140625</v>
          </cell>
          <cell r="K3460" t="str">
            <v>Other register(s)</v>
          </cell>
        </row>
        <row r="3461">
          <cell r="A3461" t="str">
            <v>Portugal-L6-T-Y25T34</v>
          </cell>
          <cell r="B3461" t="str">
            <v>PRT</v>
          </cell>
          <cell r="C3461" t="str">
            <v>Portugal</v>
          </cell>
          <cell r="D3461" t="str">
            <v>2015</v>
          </cell>
          <cell r="E3461" t="str">
            <v>FTFY_EARNERS</v>
          </cell>
          <cell r="F3461" t="str">
            <v>L6</v>
          </cell>
          <cell r="G3461" t="str">
            <v>T</v>
          </cell>
          <cell r="H3461" t="str">
            <v>Y25T34</v>
          </cell>
          <cell r="I3461" t="str">
            <v>EUR</v>
          </cell>
          <cell r="J3461">
            <v>14643.896484375</v>
          </cell>
          <cell r="K3461" t="str">
            <v>Other register(s)</v>
          </cell>
        </row>
        <row r="3462">
          <cell r="A3462" t="str">
            <v>Portugal-L6-T-Y25T64</v>
          </cell>
          <cell r="B3462" t="str">
            <v>PRT</v>
          </cell>
          <cell r="C3462" t="str">
            <v>Portugal</v>
          </cell>
          <cell r="D3462" t="str">
            <v>2015</v>
          </cell>
          <cell r="E3462" t="str">
            <v>FTFY_EARNERS</v>
          </cell>
          <cell r="F3462" t="str">
            <v>L6</v>
          </cell>
          <cell r="G3462" t="str">
            <v>T</v>
          </cell>
          <cell r="H3462" t="str">
            <v>Y25T64</v>
          </cell>
          <cell r="I3462" t="str">
            <v>EUR</v>
          </cell>
          <cell r="J3462">
            <v>21475.12109375</v>
          </cell>
          <cell r="K3462" t="str">
            <v>Other register(s)</v>
          </cell>
        </row>
        <row r="3463">
          <cell r="A3463" t="str">
            <v>Portugal-L6-T-Y35T44</v>
          </cell>
          <cell r="B3463" t="str">
            <v>PRT</v>
          </cell>
          <cell r="C3463" t="str">
            <v>Portugal</v>
          </cell>
          <cell r="D3463" t="str">
            <v>2015</v>
          </cell>
          <cell r="E3463" t="str">
            <v>FTFY_EARNERS</v>
          </cell>
          <cell r="F3463" t="str">
            <v>L6</v>
          </cell>
          <cell r="G3463" t="str">
            <v>T</v>
          </cell>
          <cell r="H3463" t="str">
            <v>Y35T44</v>
          </cell>
          <cell r="I3463" t="str">
            <v>EUR</v>
          </cell>
          <cell r="J3463">
            <v>22556.609375</v>
          </cell>
          <cell r="K3463" t="str">
            <v>Other register(s)</v>
          </cell>
        </row>
        <row r="3464">
          <cell r="A3464" t="str">
            <v>Portugal-L6-T-Y45T54</v>
          </cell>
          <cell r="B3464" t="str">
            <v>PRT</v>
          </cell>
          <cell r="C3464" t="str">
            <v>Portugal</v>
          </cell>
          <cell r="D3464" t="str">
            <v>2015</v>
          </cell>
          <cell r="E3464" t="str">
            <v>FTFY_EARNERS</v>
          </cell>
          <cell r="F3464" t="str">
            <v>L6</v>
          </cell>
          <cell r="G3464" t="str">
            <v>T</v>
          </cell>
          <cell r="H3464" t="str">
            <v>Y45T54</v>
          </cell>
          <cell r="I3464" t="str">
            <v>EUR</v>
          </cell>
          <cell r="J3464">
            <v>32828.94140625</v>
          </cell>
          <cell r="K3464" t="str">
            <v>Other register(s)</v>
          </cell>
        </row>
        <row r="3465">
          <cell r="A3465" t="str">
            <v>Portugal-L6-T-Y55T64</v>
          </cell>
          <cell r="B3465" t="str">
            <v>PRT</v>
          </cell>
          <cell r="C3465" t="str">
            <v>Portugal</v>
          </cell>
          <cell r="D3465" t="str">
            <v>2015</v>
          </cell>
          <cell r="E3465" t="str">
            <v>FTFY_EARNERS</v>
          </cell>
          <cell r="F3465" t="str">
            <v>L6</v>
          </cell>
          <cell r="G3465" t="str">
            <v>T</v>
          </cell>
          <cell r="H3465" t="str">
            <v>Y55T64</v>
          </cell>
          <cell r="I3465" t="str">
            <v>EUR</v>
          </cell>
          <cell r="J3465">
            <v>41997.30859375</v>
          </cell>
          <cell r="K3465" t="str">
            <v>Other register(s)</v>
          </cell>
        </row>
        <row r="3466">
          <cell r="A3466" t="str">
            <v>Portugal-L6T8-F-Y25T34</v>
          </cell>
          <cell r="B3466" t="str">
            <v>PRT</v>
          </cell>
          <cell r="C3466" t="str">
            <v>Portugal</v>
          </cell>
          <cell r="D3466" t="str">
            <v>2015</v>
          </cell>
          <cell r="E3466" t="str">
            <v>FTFY_EARNERS</v>
          </cell>
          <cell r="F3466" t="str">
            <v>L6T8</v>
          </cell>
          <cell r="G3466" t="str">
            <v>F</v>
          </cell>
          <cell r="H3466" t="str">
            <v>Y25T34</v>
          </cell>
          <cell r="I3466" t="str">
            <v>EUR</v>
          </cell>
          <cell r="J3466">
            <v>13544.755859375</v>
          </cell>
          <cell r="K3466" t="str">
            <v>Other register(s)</v>
          </cell>
        </row>
        <row r="3467">
          <cell r="A3467" t="str">
            <v>Portugal-L6T8-F-Y25T64</v>
          </cell>
          <cell r="B3467" t="str">
            <v>PRT</v>
          </cell>
          <cell r="C3467" t="str">
            <v>Portugal</v>
          </cell>
          <cell r="D3467" t="str">
            <v>2015</v>
          </cell>
          <cell r="E3467" t="str">
            <v>FTFY_EARNERS</v>
          </cell>
          <cell r="F3467" t="str">
            <v>L6T8</v>
          </cell>
          <cell r="G3467" t="str">
            <v>F</v>
          </cell>
          <cell r="H3467" t="str">
            <v>Y25T64</v>
          </cell>
          <cell r="I3467" t="str">
            <v>EUR</v>
          </cell>
          <cell r="J3467">
            <v>18242.19140625</v>
          </cell>
          <cell r="K3467" t="str">
            <v>Other register(s)</v>
          </cell>
        </row>
        <row r="3468">
          <cell r="A3468" t="str">
            <v>Portugal-L6T8-F-Y35T44</v>
          </cell>
          <cell r="B3468" t="str">
            <v>PRT</v>
          </cell>
          <cell r="C3468" t="str">
            <v>Portugal</v>
          </cell>
          <cell r="D3468" t="str">
            <v>2015</v>
          </cell>
          <cell r="E3468" t="str">
            <v>FTFY_EARNERS</v>
          </cell>
          <cell r="F3468" t="str">
            <v>L6T8</v>
          </cell>
          <cell r="G3468" t="str">
            <v>F</v>
          </cell>
          <cell r="H3468" t="str">
            <v>Y35T44</v>
          </cell>
          <cell r="I3468" t="str">
            <v>EUR</v>
          </cell>
          <cell r="J3468">
            <v>19774.080078125</v>
          </cell>
          <cell r="K3468" t="str">
            <v>Other register(s)</v>
          </cell>
        </row>
        <row r="3469">
          <cell r="A3469" t="str">
            <v>Portugal-L6T8-F-Y45T54</v>
          </cell>
          <cell r="B3469" t="str">
            <v>PRT</v>
          </cell>
          <cell r="C3469" t="str">
            <v>Portugal</v>
          </cell>
          <cell r="D3469" t="str">
            <v>2015</v>
          </cell>
          <cell r="E3469" t="str">
            <v>FTFY_EARNERS</v>
          </cell>
          <cell r="F3469" t="str">
            <v>L6T8</v>
          </cell>
          <cell r="G3469" t="str">
            <v>F</v>
          </cell>
          <cell r="H3469" t="str">
            <v>Y45T54</v>
          </cell>
          <cell r="I3469" t="str">
            <v>EUR</v>
          </cell>
          <cell r="J3469">
            <v>27155.50390625</v>
          </cell>
          <cell r="K3469" t="str">
            <v>Other register(s)</v>
          </cell>
        </row>
        <row r="3470">
          <cell r="A3470" t="str">
            <v>Portugal-L6T8-F-Y55T64</v>
          </cell>
          <cell r="B3470" t="str">
            <v>PRT</v>
          </cell>
          <cell r="C3470" t="str">
            <v>Portugal</v>
          </cell>
          <cell r="D3470" t="str">
            <v>2015</v>
          </cell>
          <cell r="E3470" t="str">
            <v>FTFY_EARNERS</v>
          </cell>
          <cell r="F3470" t="str">
            <v>L6T8</v>
          </cell>
          <cell r="G3470" t="str">
            <v>F</v>
          </cell>
          <cell r="H3470" t="str">
            <v>Y55T64</v>
          </cell>
          <cell r="I3470" t="str">
            <v>EUR</v>
          </cell>
          <cell r="J3470">
            <v>33017.15625</v>
          </cell>
          <cell r="K3470" t="str">
            <v>Other register(s)</v>
          </cell>
        </row>
        <row r="3471">
          <cell r="A3471" t="str">
            <v>Portugal-L6T8-M-Y25T34</v>
          </cell>
          <cell r="B3471" t="str">
            <v>PRT</v>
          </cell>
          <cell r="C3471" t="str">
            <v>Portugal</v>
          </cell>
          <cell r="D3471" t="str">
            <v>2015</v>
          </cell>
          <cell r="E3471" t="str">
            <v>FTFY_EARNERS</v>
          </cell>
          <cell r="F3471" t="str">
            <v>L6T8</v>
          </cell>
          <cell r="G3471" t="str">
            <v>M</v>
          </cell>
          <cell r="H3471" t="str">
            <v>Y25T34</v>
          </cell>
          <cell r="I3471" t="str">
            <v>EUR</v>
          </cell>
          <cell r="J3471">
            <v>16346.5478515625</v>
          </cell>
          <cell r="K3471" t="str">
            <v>Other register(s)</v>
          </cell>
        </row>
        <row r="3472">
          <cell r="A3472" t="str">
            <v>Portugal-L6T8-M-Y25T64</v>
          </cell>
          <cell r="B3472" t="str">
            <v>PRT</v>
          </cell>
          <cell r="C3472" t="str">
            <v>Portugal</v>
          </cell>
          <cell r="D3472" t="str">
            <v>2015</v>
          </cell>
          <cell r="E3472" t="str">
            <v>FTFY_EARNERS</v>
          </cell>
          <cell r="F3472" t="str">
            <v>L6T8</v>
          </cell>
          <cell r="G3472" t="str">
            <v>M</v>
          </cell>
          <cell r="H3472" t="str">
            <v>Y25T64</v>
          </cell>
          <cell r="I3472" t="str">
            <v>EUR</v>
          </cell>
          <cell r="J3472">
            <v>25735.982421875</v>
          </cell>
          <cell r="K3472" t="str">
            <v>Other register(s)</v>
          </cell>
        </row>
        <row r="3473">
          <cell r="A3473" t="str">
            <v>Portugal-L6T8-M-Y35T44</v>
          </cell>
          <cell r="B3473" t="str">
            <v>PRT</v>
          </cell>
          <cell r="C3473" t="str">
            <v>Portugal</v>
          </cell>
          <cell r="D3473" t="str">
            <v>2015</v>
          </cell>
          <cell r="E3473" t="str">
            <v>FTFY_EARNERS</v>
          </cell>
          <cell r="F3473" t="str">
            <v>L6T8</v>
          </cell>
          <cell r="G3473" t="str">
            <v>M</v>
          </cell>
          <cell r="H3473" t="str">
            <v>Y35T44</v>
          </cell>
          <cell r="I3473" t="str">
            <v>EUR</v>
          </cell>
          <cell r="J3473">
            <v>26284.802734375</v>
          </cell>
          <cell r="K3473" t="str">
            <v>Other register(s)</v>
          </cell>
        </row>
        <row r="3474">
          <cell r="A3474" t="str">
            <v>Portugal-L6T8-M-Y45T54</v>
          </cell>
          <cell r="B3474" t="str">
            <v>PRT</v>
          </cell>
          <cell r="C3474" t="str">
            <v>Portugal</v>
          </cell>
          <cell r="D3474" t="str">
            <v>2015</v>
          </cell>
          <cell r="E3474" t="str">
            <v>FTFY_EARNERS</v>
          </cell>
          <cell r="F3474" t="str">
            <v>L6T8</v>
          </cell>
          <cell r="G3474" t="str">
            <v>M</v>
          </cell>
          <cell r="H3474" t="str">
            <v>Y45T54</v>
          </cell>
          <cell r="I3474" t="str">
            <v>EUR</v>
          </cell>
          <cell r="J3474">
            <v>38398.984375</v>
          </cell>
          <cell r="K3474" t="str">
            <v>Other register(s)</v>
          </cell>
        </row>
        <row r="3475">
          <cell r="A3475" t="str">
            <v>Portugal-L6T8-M-Y55T64</v>
          </cell>
          <cell r="B3475" t="str">
            <v>PRT</v>
          </cell>
          <cell r="C3475" t="str">
            <v>Portugal</v>
          </cell>
          <cell r="D3475" t="str">
            <v>2015</v>
          </cell>
          <cell r="E3475" t="str">
            <v>FTFY_EARNERS</v>
          </cell>
          <cell r="F3475" t="str">
            <v>L6T8</v>
          </cell>
          <cell r="G3475" t="str">
            <v>M</v>
          </cell>
          <cell r="H3475" t="str">
            <v>Y55T64</v>
          </cell>
          <cell r="I3475" t="str">
            <v>EUR</v>
          </cell>
          <cell r="J3475">
            <v>47525.140625</v>
          </cell>
          <cell r="K3475" t="str">
            <v>Other register(s)</v>
          </cell>
        </row>
        <row r="3476">
          <cell r="A3476" t="str">
            <v>Portugal-L6T8-T-Y25T34</v>
          </cell>
          <cell r="B3476" t="str">
            <v>PRT</v>
          </cell>
          <cell r="C3476" t="str">
            <v>Portugal</v>
          </cell>
          <cell r="D3476" t="str">
            <v>2015</v>
          </cell>
          <cell r="E3476" t="str">
            <v>FTFY_EARNERS</v>
          </cell>
          <cell r="F3476" t="str">
            <v>L6T8</v>
          </cell>
          <cell r="G3476" t="str">
            <v>T</v>
          </cell>
          <cell r="H3476" t="str">
            <v>Y25T34</v>
          </cell>
          <cell r="I3476" t="str">
            <v>EUR</v>
          </cell>
          <cell r="J3476">
            <v>14643.896484375</v>
          </cell>
          <cell r="K3476" t="str">
            <v>Other register(s)</v>
          </cell>
        </row>
        <row r="3477">
          <cell r="A3477" t="str">
            <v>Portugal-L6T8-T-Y25T64</v>
          </cell>
          <cell r="B3477" t="str">
            <v>PRT</v>
          </cell>
          <cell r="C3477" t="str">
            <v>Portugal</v>
          </cell>
          <cell r="D3477" t="str">
            <v>2015</v>
          </cell>
          <cell r="E3477" t="str">
            <v>FTFY_EARNERS</v>
          </cell>
          <cell r="F3477" t="str">
            <v>L6T8</v>
          </cell>
          <cell r="G3477" t="str">
            <v>T</v>
          </cell>
          <cell r="H3477" t="str">
            <v>Y25T64</v>
          </cell>
          <cell r="I3477" t="str">
            <v>EUR</v>
          </cell>
          <cell r="J3477">
            <v>21475.12109375</v>
          </cell>
          <cell r="K3477" t="str">
            <v>Other register(s)</v>
          </cell>
        </row>
        <row r="3478">
          <cell r="A3478" t="str">
            <v>Portugal-L6T8-T-Y35T44</v>
          </cell>
          <cell r="B3478" t="str">
            <v>PRT</v>
          </cell>
          <cell r="C3478" t="str">
            <v>Portugal</v>
          </cell>
          <cell r="D3478" t="str">
            <v>2015</v>
          </cell>
          <cell r="E3478" t="str">
            <v>FTFY_EARNERS</v>
          </cell>
          <cell r="F3478" t="str">
            <v>L6T8</v>
          </cell>
          <cell r="G3478" t="str">
            <v>T</v>
          </cell>
          <cell r="H3478" t="str">
            <v>Y35T44</v>
          </cell>
          <cell r="I3478" t="str">
            <v>EUR</v>
          </cell>
          <cell r="J3478">
            <v>22556.609375</v>
          </cell>
          <cell r="K3478" t="str">
            <v>Other register(s)</v>
          </cell>
        </row>
        <row r="3479">
          <cell r="A3479" t="str">
            <v>Portugal-L6T8-T-Y45T54</v>
          </cell>
          <cell r="B3479" t="str">
            <v>PRT</v>
          </cell>
          <cell r="C3479" t="str">
            <v>Portugal</v>
          </cell>
          <cell r="D3479" t="str">
            <v>2015</v>
          </cell>
          <cell r="E3479" t="str">
            <v>FTFY_EARNERS</v>
          </cell>
          <cell r="F3479" t="str">
            <v>L6T8</v>
          </cell>
          <cell r="G3479" t="str">
            <v>T</v>
          </cell>
          <cell r="H3479" t="str">
            <v>Y45T54</v>
          </cell>
          <cell r="I3479" t="str">
            <v>EUR</v>
          </cell>
          <cell r="J3479">
            <v>32828.94140625</v>
          </cell>
          <cell r="K3479" t="str">
            <v>Other register(s)</v>
          </cell>
        </row>
        <row r="3480">
          <cell r="A3480" t="str">
            <v>Portugal-L6T8-T-Y55T64</v>
          </cell>
          <cell r="B3480" t="str">
            <v>PRT</v>
          </cell>
          <cell r="C3480" t="str">
            <v>Portugal</v>
          </cell>
          <cell r="D3480" t="str">
            <v>2015</v>
          </cell>
          <cell r="E3480" t="str">
            <v>FTFY_EARNERS</v>
          </cell>
          <cell r="F3480" t="str">
            <v>L6T8</v>
          </cell>
          <cell r="G3480" t="str">
            <v>T</v>
          </cell>
          <cell r="H3480" t="str">
            <v>Y55T64</v>
          </cell>
          <cell r="I3480" t="str">
            <v>EUR</v>
          </cell>
          <cell r="J3480">
            <v>41997.30859375</v>
          </cell>
          <cell r="K3480" t="str">
            <v>Other register(s)</v>
          </cell>
        </row>
        <row r="3481">
          <cell r="A3481" t="str">
            <v>Portugal-L7T8-F-Y25T34</v>
          </cell>
          <cell r="B3481" t="str">
            <v>PRT</v>
          </cell>
          <cell r="C3481" t="str">
            <v>Portugal</v>
          </cell>
          <cell r="D3481" t="str">
            <v>2015</v>
          </cell>
          <cell r="E3481" t="str">
            <v>FTFY_EARNERS</v>
          </cell>
          <cell r="F3481" t="str">
            <v>L7T8</v>
          </cell>
          <cell r="G3481" t="str">
            <v>F</v>
          </cell>
          <cell r="H3481" t="str">
            <v>Y25T34</v>
          </cell>
          <cell r="I3481" t="str">
            <v>EUR</v>
          </cell>
          <cell r="J3481" t="str">
            <v>m</v>
          </cell>
          <cell r="K3481" t="str">
            <v>Other register(s)</v>
          </cell>
        </row>
        <row r="3482">
          <cell r="A3482" t="str">
            <v>Portugal-L7T8-F-Y25T64</v>
          </cell>
          <cell r="B3482" t="str">
            <v>PRT</v>
          </cell>
          <cell r="C3482" t="str">
            <v>Portugal</v>
          </cell>
          <cell r="D3482" t="str">
            <v>2015</v>
          </cell>
          <cell r="E3482" t="str">
            <v>FTFY_EARNERS</v>
          </cell>
          <cell r="F3482" t="str">
            <v>L7T8</v>
          </cell>
          <cell r="G3482" t="str">
            <v>F</v>
          </cell>
          <cell r="H3482" t="str">
            <v>Y25T64</v>
          </cell>
          <cell r="I3482" t="str">
            <v>EUR</v>
          </cell>
          <cell r="J3482" t="str">
            <v>m</v>
          </cell>
          <cell r="K3482" t="str">
            <v>Other register(s)</v>
          </cell>
        </row>
        <row r="3483">
          <cell r="A3483" t="str">
            <v>Portugal-L7T8-F-Y35T44</v>
          </cell>
          <cell r="B3483" t="str">
            <v>PRT</v>
          </cell>
          <cell r="C3483" t="str">
            <v>Portugal</v>
          </cell>
          <cell r="D3483" t="str">
            <v>2015</v>
          </cell>
          <cell r="E3483" t="str">
            <v>FTFY_EARNERS</v>
          </cell>
          <cell r="F3483" t="str">
            <v>L7T8</v>
          </cell>
          <cell r="G3483" t="str">
            <v>F</v>
          </cell>
          <cell r="H3483" t="str">
            <v>Y35T44</v>
          </cell>
          <cell r="I3483" t="str">
            <v>EUR</v>
          </cell>
          <cell r="J3483" t="str">
            <v>m</v>
          </cell>
          <cell r="K3483" t="str">
            <v>Other register(s)</v>
          </cell>
        </row>
        <row r="3484">
          <cell r="A3484" t="str">
            <v>Portugal-L7T8-F-Y45T54</v>
          </cell>
          <cell r="B3484" t="str">
            <v>PRT</v>
          </cell>
          <cell r="C3484" t="str">
            <v>Portugal</v>
          </cell>
          <cell r="D3484" t="str">
            <v>2015</v>
          </cell>
          <cell r="E3484" t="str">
            <v>FTFY_EARNERS</v>
          </cell>
          <cell r="F3484" t="str">
            <v>L7T8</v>
          </cell>
          <cell r="G3484" t="str">
            <v>F</v>
          </cell>
          <cell r="H3484" t="str">
            <v>Y45T54</v>
          </cell>
          <cell r="I3484" t="str">
            <v>EUR</v>
          </cell>
          <cell r="J3484" t="str">
            <v>m</v>
          </cell>
          <cell r="K3484" t="str">
            <v>Other register(s)</v>
          </cell>
        </row>
        <row r="3485">
          <cell r="A3485" t="str">
            <v>Portugal-L7T8-F-Y55T64</v>
          </cell>
          <cell r="B3485" t="str">
            <v>PRT</v>
          </cell>
          <cell r="C3485" t="str">
            <v>Portugal</v>
          </cell>
          <cell r="D3485" t="str">
            <v>2015</v>
          </cell>
          <cell r="E3485" t="str">
            <v>FTFY_EARNERS</v>
          </cell>
          <cell r="F3485" t="str">
            <v>L7T8</v>
          </cell>
          <cell r="G3485" t="str">
            <v>F</v>
          </cell>
          <cell r="H3485" t="str">
            <v>Y55T64</v>
          </cell>
          <cell r="I3485" t="str">
            <v>EUR</v>
          </cell>
          <cell r="J3485" t="str">
            <v>m</v>
          </cell>
          <cell r="K3485" t="str">
            <v>Other register(s)</v>
          </cell>
        </row>
        <row r="3486">
          <cell r="A3486" t="str">
            <v>Portugal-L7T8-M-Y25T34</v>
          </cell>
          <cell r="B3486" t="str">
            <v>PRT</v>
          </cell>
          <cell r="C3486" t="str">
            <v>Portugal</v>
          </cell>
          <cell r="D3486" t="str">
            <v>2015</v>
          </cell>
          <cell r="E3486" t="str">
            <v>FTFY_EARNERS</v>
          </cell>
          <cell r="F3486" t="str">
            <v>L7T8</v>
          </cell>
          <cell r="G3486" t="str">
            <v>M</v>
          </cell>
          <cell r="H3486" t="str">
            <v>Y25T34</v>
          </cell>
          <cell r="I3486" t="str">
            <v>EUR</v>
          </cell>
          <cell r="J3486" t="str">
            <v>m</v>
          </cell>
          <cell r="K3486" t="str">
            <v>Other register(s)</v>
          </cell>
        </row>
        <row r="3487">
          <cell r="A3487" t="str">
            <v>Portugal-L7T8-M-Y25T64</v>
          </cell>
          <cell r="B3487" t="str">
            <v>PRT</v>
          </cell>
          <cell r="C3487" t="str">
            <v>Portugal</v>
          </cell>
          <cell r="D3487" t="str">
            <v>2015</v>
          </cell>
          <cell r="E3487" t="str">
            <v>FTFY_EARNERS</v>
          </cell>
          <cell r="F3487" t="str">
            <v>L7T8</v>
          </cell>
          <cell r="G3487" t="str">
            <v>M</v>
          </cell>
          <cell r="H3487" t="str">
            <v>Y25T64</v>
          </cell>
          <cell r="I3487" t="str">
            <v>EUR</v>
          </cell>
          <cell r="J3487" t="str">
            <v>m</v>
          </cell>
          <cell r="K3487" t="str">
            <v>Other register(s)</v>
          </cell>
        </row>
        <row r="3488">
          <cell r="A3488" t="str">
            <v>Portugal-L7T8-M-Y35T44</v>
          </cell>
          <cell r="B3488" t="str">
            <v>PRT</v>
          </cell>
          <cell r="C3488" t="str">
            <v>Portugal</v>
          </cell>
          <cell r="D3488" t="str">
            <v>2015</v>
          </cell>
          <cell r="E3488" t="str">
            <v>FTFY_EARNERS</v>
          </cell>
          <cell r="F3488" t="str">
            <v>L7T8</v>
          </cell>
          <cell r="G3488" t="str">
            <v>M</v>
          </cell>
          <cell r="H3488" t="str">
            <v>Y35T44</v>
          </cell>
          <cell r="I3488" t="str">
            <v>EUR</v>
          </cell>
          <cell r="J3488" t="str">
            <v>m</v>
          </cell>
          <cell r="K3488" t="str">
            <v>Other register(s)</v>
          </cell>
        </row>
        <row r="3489">
          <cell r="A3489" t="str">
            <v>Portugal-L7T8-M-Y45T54</v>
          </cell>
          <cell r="B3489" t="str">
            <v>PRT</v>
          </cell>
          <cell r="C3489" t="str">
            <v>Portugal</v>
          </cell>
          <cell r="D3489" t="str">
            <v>2015</v>
          </cell>
          <cell r="E3489" t="str">
            <v>FTFY_EARNERS</v>
          </cell>
          <cell r="F3489" t="str">
            <v>L7T8</v>
          </cell>
          <cell r="G3489" t="str">
            <v>M</v>
          </cell>
          <cell r="H3489" t="str">
            <v>Y45T54</v>
          </cell>
          <cell r="I3489" t="str">
            <v>EUR</v>
          </cell>
          <cell r="J3489" t="str">
            <v>m</v>
          </cell>
          <cell r="K3489" t="str">
            <v>Other register(s)</v>
          </cell>
        </row>
        <row r="3490">
          <cell r="A3490" t="str">
            <v>Portugal-L7T8-M-Y55T64</v>
          </cell>
          <cell r="B3490" t="str">
            <v>PRT</v>
          </cell>
          <cell r="C3490" t="str">
            <v>Portugal</v>
          </cell>
          <cell r="D3490" t="str">
            <v>2015</v>
          </cell>
          <cell r="E3490" t="str">
            <v>FTFY_EARNERS</v>
          </cell>
          <cell r="F3490" t="str">
            <v>L7T8</v>
          </cell>
          <cell r="G3490" t="str">
            <v>M</v>
          </cell>
          <cell r="H3490" t="str">
            <v>Y55T64</v>
          </cell>
          <cell r="I3490" t="str">
            <v>EUR</v>
          </cell>
          <cell r="J3490" t="str">
            <v>m</v>
          </cell>
          <cell r="K3490" t="str">
            <v>Other register(s)</v>
          </cell>
        </row>
        <row r="3491">
          <cell r="A3491" t="str">
            <v>Portugal-L7T8-T-Y25T34</v>
          </cell>
          <cell r="B3491" t="str">
            <v>PRT</v>
          </cell>
          <cell r="C3491" t="str">
            <v>Portugal</v>
          </cell>
          <cell r="D3491" t="str">
            <v>2015</v>
          </cell>
          <cell r="E3491" t="str">
            <v>FTFY_EARNERS</v>
          </cell>
          <cell r="F3491" t="str">
            <v>L7T8</v>
          </cell>
          <cell r="G3491" t="str">
            <v>T</v>
          </cell>
          <cell r="H3491" t="str">
            <v>Y25T34</v>
          </cell>
          <cell r="I3491" t="str">
            <v>EUR</v>
          </cell>
          <cell r="J3491" t="str">
            <v>m</v>
          </cell>
          <cell r="K3491" t="str">
            <v>Other register(s)</v>
          </cell>
        </row>
        <row r="3492">
          <cell r="A3492" t="str">
            <v>Portugal-L7T8-T-Y25T64</v>
          </cell>
          <cell r="B3492" t="str">
            <v>PRT</v>
          </cell>
          <cell r="C3492" t="str">
            <v>Portugal</v>
          </cell>
          <cell r="D3492" t="str">
            <v>2015</v>
          </cell>
          <cell r="E3492" t="str">
            <v>FTFY_EARNERS</v>
          </cell>
          <cell r="F3492" t="str">
            <v>L7T8</v>
          </cell>
          <cell r="G3492" t="str">
            <v>T</v>
          </cell>
          <cell r="H3492" t="str">
            <v>Y25T64</v>
          </cell>
          <cell r="I3492" t="str">
            <v>EUR</v>
          </cell>
          <cell r="J3492" t="str">
            <v>m</v>
          </cell>
          <cell r="K3492" t="str">
            <v>Other register(s)</v>
          </cell>
        </row>
        <row r="3493">
          <cell r="A3493" t="str">
            <v>Portugal-L7T8-T-Y35T44</v>
          </cell>
          <cell r="B3493" t="str">
            <v>PRT</v>
          </cell>
          <cell r="C3493" t="str">
            <v>Portugal</v>
          </cell>
          <cell r="D3493" t="str">
            <v>2015</v>
          </cell>
          <cell r="E3493" t="str">
            <v>FTFY_EARNERS</v>
          </cell>
          <cell r="F3493" t="str">
            <v>L7T8</v>
          </cell>
          <cell r="G3493" t="str">
            <v>T</v>
          </cell>
          <cell r="H3493" t="str">
            <v>Y35T44</v>
          </cell>
          <cell r="I3493" t="str">
            <v>EUR</v>
          </cell>
          <cell r="J3493" t="str">
            <v>m</v>
          </cell>
          <cell r="K3493" t="str">
            <v>Other register(s)</v>
          </cell>
        </row>
        <row r="3494">
          <cell r="A3494" t="str">
            <v>Portugal-L7T8-T-Y45T54</v>
          </cell>
          <cell r="B3494" t="str">
            <v>PRT</v>
          </cell>
          <cell r="C3494" t="str">
            <v>Portugal</v>
          </cell>
          <cell r="D3494" t="str">
            <v>2015</v>
          </cell>
          <cell r="E3494" t="str">
            <v>FTFY_EARNERS</v>
          </cell>
          <cell r="F3494" t="str">
            <v>L7T8</v>
          </cell>
          <cell r="G3494" t="str">
            <v>T</v>
          </cell>
          <cell r="H3494" t="str">
            <v>Y45T54</v>
          </cell>
          <cell r="I3494" t="str">
            <v>EUR</v>
          </cell>
          <cell r="J3494" t="str">
            <v>m</v>
          </cell>
          <cell r="K3494" t="str">
            <v>Other register(s)</v>
          </cell>
        </row>
        <row r="3495">
          <cell r="A3495" t="str">
            <v>Portugal-L7T8-T-Y55T64</v>
          </cell>
          <cell r="B3495" t="str">
            <v>PRT</v>
          </cell>
          <cell r="C3495" t="str">
            <v>Portugal</v>
          </cell>
          <cell r="D3495" t="str">
            <v>2015</v>
          </cell>
          <cell r="E3495" t="str">
            <v>FTFY_EARNERS</v>
          </cell>
          <cell r="F3495" t="str">
            <v>L7T8</v>
          </cell>
          <cell r="G3495" t="str">
            <v>T</v>
          </cell>
          <cell r="H3495" t="str">
            <v>Y55T64</v>
          </cell>
          <cell r="I3495" t="str">
            <v>EUR</v>
          </cell>
          <cell r="J3495" t="str">
            <v>m</v>
          </cell>
          <cell r="K3495" t="str">
            <v>Other register(s)</v>
          </cell>
        </row>
        <row r="3496">
          <cell r="A3496" t="str">
            <v>Slovak Republic-L3-F-Y25T34</v>
          </cell>
          <cell r="B3496" t="str">
            <v>SVK</v>
          </cell>
          <cell r="C3496" t="str">
            <v>Slovak Republic</v>
          </cell>
          <cell r="D3496" t="str">
            <v>2015</v>
          </cell>
          <cell r="E3496" t="str">
            <v>FTFY_EARNERS</v>
          </cell>
          <cell r="F3496" t="str">
            <v>L3</v>
          </cell>
          <cell r="G3496" t="str">
            <v>F</v>
          </cell>
          <cell r="H3496" t="str">
            <v>Y25T34</v>
          </cell>
          <cell r="I3496" t="str">
            <v>EUR</v>
          </cell>
          <cell r="J3496">
            <v>9828.322265625</v>
          </cell>
          <cell r="K3496" t="str">
            <v>Sample Survey</v>
          </cell>
        </row>
        <row r="3497">
          <cell r="A3497" t="str">
            <v>Slovak Republic-L3-F-Y25T64</v>
          </cell>
          <cell r="B3497" t="str">
            <v>SVK</v>
          </cell>
          <cell r="C3497" t="str">
            <v>Slovak Republic</v>
          </cell>
          <cell r="D3497" t="str">
            <v>2015</v>
          </cell>
          <cell r="E3497" t="str">
            <v>FTFY_EARNERS</v>
          </cell>
          <cell r="F3497" t="str">
            <v>L3</v>
          </cell>
          <cell r="G3497" t="str">
            <v>F</v>
          </cell>
          <cell r="H3497" t="str">
            <v>Y25T64</v>
          </cell>
          <cell r="I3497" t="str">
            <v>EUR</v>
          </cell>
          <cell r="J3497">
            <v>9670.98828125</v>
          </cell>
          <cell r="K3497" t="str">
            <v>Sample Survey</v>
          </cell>
        </row>
        <row r="3498">
          <cell r="A3498" t="str">
            <v>Slovak Republic-L3-F-Y35T44</v>
          </cell>
          <cell r="B3498" t="str">
            <v>SVK</v>
          </cell>
          <cell r="C3498" t="str">
            <v>Slovak Republic</v>
          </cell>
          <cell r="D3498" t="str">
            <v>2015</v>
          </cell>
          <cell r="E3498" t="str">
            <v>FTFY_EARNERS</v>
          </cell>
          <cell r="F3498" t="str">
            <v>L3</v>
          </cell>
          <cell r="G3498" t="str">
            <v>F</v>
          </cell>
          <cell r="H3498" t="str">
            <v>Y35T44</v>
          </cell>
          <cell r="I3498" t="str">
            <v>EUR</v>
          </cell>
          <cell r="J3498">
            <v>9764.6416015625</v>
          </cell>
          <cell r="K3498" t="str">
            <v>Sample Survey</v>
          </cell>
        </row>
        <row r="3499">
          <cell r="A3499" t="str">
            <v>Slovak Republic-L3-F-Y45T54</v>
          </cell>
          <cell r="B3499" t="str">
            <v>SVK</v>
          </cell>
          <cell r="C3499" t="str">
            <v>Slovak Republic</v>
          </cell>
          <cell r="D3499" t="str">
            <v>2015</v>
          </cell>
          <cell r="E3499" t="str">
            <v>FTFY_EARNERS</v>
          </cell>
          <cell r="F3499" t="str">
            <v>L3</v>
          </cell>
          <cell r="G3499" t="str">
            <v>F</v>
          </cell>
          <cell r="H3499" t="str">
            <v>Y45T54</v>
          </cell>
          <cell r="I3499" t="str">
            <v>EUR</v>
          </cell>
          <cell r="J3499">
            <v>9575.095703125</v>
          </cell>
          <cell r="K3499" t="str">
            <v>Sample Survey</v>
          </cell>
        </row>
        <row r="3500">
          <cell r="A3500" t="str">
            <v>Slovak Republic-L3-F-Y55T64</v>
          </cell>
          <cell r="B3500" t="str">
            <v>SVK</v>
          </cell>
          <cell r="C3500" t="str">
            <v>Slovak Republic</v>
          </cell>
          <cell r="D3500" t="str">
            <v>2015</v>
          </cell>
          <cell r="E3500" t="str">
            <v>FTFY_EARNERS</v>
          </cell>
          <cell r="F3500" t="str">
            <v>L3</v>
          </cell>
          <cell r="G3500" t="str">
            <v>F</v>
          </cell>
          <cell r="H3500" t="str">
            <v>Y55T64</v>
          </cell>
          <cell r="I3500" t="str">
            <v>EUR</v>
          </cell>
          <cell r="J3500">
            <v>9604.3251953125</v>
          </cell>
          <cell r="K3500" t="str">
            <v>Sample Survey</v>
          </cell>
        </row>
        <row r="3501">
          <cell r="A3501" t="str">
            <v>Slovak Republic-L3-M-Y25T34</v>
          </cell>
          <cell r="B3501" t="str">
            <v>SVK</v>
          </cell>
          <cell r="C3501" t="str">
            <v>Slovak Republic</v>
          </cell>
          <cell r="D3501" t="str">
            <v>2015</v>
          </cell>
          <cell r="E3501" t="str">
            <v>FTFY_EARNERS</v>
          </cell>
          <cell r="F3501" t="str">
            <v>L3</v>
          </cell>
          <cell r="G3501" t="str">
            <v>M</v>
          </cell>
          <cell r="H3501" t="str">
            <v>Y25T34</v>
          </cell>
          <cell r="I3501" t="str">
            <v>EUR</v>
          </cell>
          <cell r="J3501">
            <v>12680.1845703125</v>
          </cell>
          <cell r="K3501" t="str">
            <v>Sample Survey</v>
          </cell>
        </row>
        <row r="3502">
          <cell r="A3502" t="str">
            <v>Slovak Republic-L3-M-Y25T64</v>
          </cell>
          <cell r="B3502" t="str">
            <v>SVK</v>
          </cell>
          <cell r="C3502" t="str">
            <v>Slovak Republic</v>
          </cell>
          <cell r="D3502" t="str">
            <v>2015</v>
          </cell>
          <cell r="E3502" t="str">
            <v>FTFY_EARNERS</v>
          </cell>
          <cell r="F3502" t="str">
            <v>L3</v>
          </cell>
          <cell r="G3502" t="str">
            <v>M</v>
          </cell>
          <cell r="H3502" t="str">
            <v>Y25T64</v>
          </cell>
          <cell r="I3502" t="str">
            <v>EUR</v>
          </cell>
          <cell r="J3502">
            <v>12952.453125</v>
          </cell>
          <cell r="K3502" t="str">
            <v>Sample Survey</v>
          </cell>
        </row>
        <row r="3503">
          <cell r="A3503" t="str">
            <v>Slovak Republic-L3-M-Y35T44</v>
          </cell>
          <cell r="B3503" t="str">
            <v>SVK</v>
          </cell>
          <cell r="C3503" t="str">
            <v>Slovak Republic</v>
          </cell>
          <cell r="D3503" t="str">
            <v>2015</v>
          </cell>
          <cell r="E3503" t="str">
            <v>FTFY_EARNERS</v>
          </cell>
          <cell r="F3503" t="str">
            <v>L3</v>
          </cell>
          <cell r="G3503" t="str">
            <v>M</v>
          </cell>
          <cell r="H3503" t="str">
            <v>Y35T44</v>
          </cell>
          <cell r="I3503" t="str">
            <v>EUR</v>
          </cell>
          <cell r="J3503">
            <v>13975.1044921875</v>
          </cell>
          <cell r="K3503" t="str">
            <v>Sample Survey</v>
          </cell>
        </row>
        <row r="3504">
          <cell r="A3504" t="str">
            <v>Slovak Republic-L3-M-Y45T54</v>
          </cell>
          <cell r="B3504" t="str">
            <v>SVK</v>
          </cell>
          <cell r="C3504" t="str">
            <v>Slovak Republic</v>
          </cell>
          <cell r="D3504" t="str">
            <v>2015</v>
          </cell>
          <cell r="E3504" t="str">
            <v>FTFY_EARNERS</v>
          </cell>
          <cell r="F3504" t="str">
            <v>L3</v>
          </cell>
          <cell r="G3504" t="str">
            <v>M</v>
          </cell>
          <cell r="H3504" t="str">
            <v>Y45T54</v>
          </cell>
          <cell r="I3504" t="str">
            <v>EUR</v>
          </cell>
          <cell r="J3504">
            <v>12775.3984375</v>
          </cell>
          <cell r="K3504" t="str">
            <v>Sample Survey</v>
          </cell>
        </row>
        <row r="3505">
          <cell r="A3505" t="str">
            <v>Slovak Republic-L3-M-Y55T64</v>
          </cell>
          <cell r="B3505" t="str">
            <v>SVK</v>
          </cell>
          <cell r="C3505" t="str">
            <v>Slovak Republic</v>
          </cell>
          <cell r="D3505" t="str">
            <v>2015</v>
          </cell>
          <cell r="E3505" t="str">
            <v>FTFY_EARNERS</v>
          </cell>
          <cell r="F3505" t="str">
            <v>L3</v>
          </cell>
          <cell r="G3505" t="str">
            <v>M</v>
          </cell>
          <cell r="H3505" t="str">
            <v>Y55T64</v>
          </cell>
          <cell r="I3505" t="str">
            <v>EUR</v>
          </cell>
          <cell r="J3505">
            <v>11823.0166015625</v>
          </cell>
          <cell r="K3505" t="str">
            <v>Sample Survey</v>
          </cell>
        </row>
        <row r="3506">
          <cell r="A3506" t="str">
            <v>Slovak Republic-L3-T-Y25T34</v>
          </cell>
          <cell r="B3506" t="str">
            <v>SVK</v>
          </cell>
          <cell r="C3506" t="str">
            <v>Slovak Republic</v>
          </cell>
          <cell r="D3506" t="str">
            <v>2015</v>
          </cell>
          <cell r="E3506" t="str">
            <v>FTFY_EARNERS</v>
          </cell>
          <cell r="F3506" t="str">
            <v>L3</v>
          </cell>
          <cell r="G3506" t="str">
            <v>T</v>
          </cell>
          <cell r="H3506" t="str">
            <v>Y25T34</v>
          </cell>
          <cell r="I3506" t="str">
            <v>EUR</v>
          </cell>
          <cell r="J3506">
            <v>11839.4296875</v>
          </cell>
          <cell r="K3506" t="str">
            <v>Sample Survey</v>
          </cell>
        </row>
        <row r="3507">
          <cell r="A3507" t="str">
            <v>Slovak Republic-L3-T-Y25T64</v>
          </cell>
          <cell r="B3507" t="str">
            <v>SVK</v>
          </cell>
          <cell r="C3507" t="str">
            <v>Slovak Republic</v>
          </cell>
          <cell r="D3507" t="str">
            <v>2015</v>
          </cell>
          <cell r="E3507" t="str">
            <v>FTFY_EARNERS</v>
          </cell>
          <cell r="F3507" t="str">
            <v>L3</v>
          </cell>
          <cell r="G3507" t="str">
            <v>T</v>
          </cell>
          <cell r="H3507" t="str">
            <v>Y25T64</v>
          </cell>
          <cell r="I3507" t="str">
            <v>EUR</v>
          </cell>
          <cell r="J3507">
            <v>11540.05078125</v>
          </cell>
          <cell r="K3507" t="str">
            <v>Sample Survey</v>
          </cell>
        </row>
        <row r="3508">
          <cell r="A3508" t="str">
            <v>Slovak Republic-L3-T-Y35T44</v>
          </cell>
          <cell r="B3508" t="str">
            <v>SVK</v>
          </cell>
          <cell r="C3508" t="str">
            <v>Slovak Republic</v>
          </cell>
          <cell r="D3508" t="str">
            <v>2015</v>
          </cell>
          <cell r="E3508" t="str">
            <v>FTFY_EARNERS</v>
          </cell>
          <cell r="F3508" t="str">
            <v>L3</v>
          </cell>
          <cell r="G3508" t="str">
            <v>T</v>
          </cell>
          <cell r="H3508" t="str">
            <v>Y35T44</v>
          </cell>
          <cell r="I3508" t="str">
            <v>EUR</v>
          </cell>
          <cell r="J3508">
            <v>12166.6904296875</v>
          </cell>
          <cell r="K3508" t="str">
            <v>Sample Survey</v>
          </cell>
        </row>
        <row r="3509">
          <cell r="A3509" t="str">
            <v>Slovak Republic-L3-T-Y45T54</v>
          </cell>
          <cell r="B3509" t="str">
            <v>SVK</v>
          </cell>
          <cell r="C3509" t="str">
            <v>Slovak Republic</v>
          </cell>
          <cell r="D3509" t="str">
            <v>2015</v>
          </cell>
          <cell r="E3509" t="str">
            <v>FTFY_EARNERS</v>
          </cell>
          <cell r="F3509" t="str">
            <v>L3</v>
          </cell>
          <cell r="G3509" t="str">
            <v>T</v>
          </cell>
          <cell r="H3509" t="str">
            <v>Y45T54</v>
          </cell>
          <cell r="I3509" t="str">
            <v>EUR</v>
          </cell>
          <cell r="J3509">
            <v>11213.6982421875</v>
          </cell>
          <cell r="K3509" t="str">
            <v>Sample Survey</v>
          </cell>
        </row>
        <row r="3510">
          <cell r="A3510" t="str">
            <v>Slovak Republic-L3-T-Y55T64</v>
          </cell>
          <cell r="B3510" t="str">
            <v>SVK</v>
          </cell>
          <cell r="C3510" t="str">
            <v>Slovak Republic</v>
          </cell>
          <cell r="D3510" t="str">
            <v>2015</v>
          </cell>
          <cell r="E3510" t="str">
            <v>FTFY_EARNERS</v>
          </cell>
          <cell r="F3510" t="str">
            <v>L3</v>
          </cell>
          <cell r="G3510" t="str">
            <v>T</v>
          </cell>
          <cell r="H3510" t="str">
            <v>Y55T64</v>
          </cell>
          <cell r="I3510" t="str">
            <v>EUR</v>
          </cell>
          <cell r="J3510">
            <v>10796.2294921875</v>
          </cell>
          <cell r="K3510" t="str">
            <v>Sample Survey</v>
          </cell>
        </row>
        <row r="3511">
          <cell r="A3511" t="str">
            <v>Slovak Republic-L3T5-F-Y25T34</v>
          </cell>
          <cell r="B3511" t="str">
            <v>SVK</v>
          </cell>
          <cell r="C3511" t="str">
            <v>Slovak Republic</v>
          </cell>
          <cell r="D3511" t="str">
            <v>2015</v>
          </cell>
          <cell r="E3511" t="str">
            <v>FTFY_EARNERS</v>
          </cell>
          <cell r="F3511" t="str">
            <v>L3T5</v>
          </cell>
          <cell r="G3511" t="str">
            <v>F</v>
          </cell>
          <cell r="H3511" t="str">
            <v>Y25T34</v>
          </cell>
          <cell r="I3511" t="str">
            <v>EUR</v>
          </cell>
          <cell r="J3511">
            <v>9883.3115234375</v>
          </cell>
          <cell r="K3511" t="str">
            <v>Sample Survey</v>
          </cell>
        </row>
        <row r="3512">
          <cell r="A3512" t="str">
            <v>Slovak Republic-L3T5-F-Y25T64</v>
          </cell>
          <cell r="B3512" t="str">
            <v>SVK</v>
          </cell>
          <cell r="C3512" t="str">
            <v>Slovak Republic</v>
          </cell>
          <cell r="D3512" t="str">
            <v>2015</v>
          </cell>
          <cell r="E3512" t="str">
            <v>FTFY_EARNERS</v>
          </cell>
          <cell r="F3512" t="str">
            <v>L3T5</v>
          </cell>
          <cell r="G3512" t="str">
            <v>F</v>
          </cell>
          <cell r="H3512" t="str">
            <v>Y25T64</v>
          </cell>
          <cell r="I3512" t="str">
            <v>EUR</v>
          </cell>
          <cell r="J3512">
            <v>9762.98828125</v>
          </cell>
          <cell r="K3512" t="str">
            <v>Sample Survey</v>
          </cell>
        </row>
        <row r="3513">
          <cell r="A3513" t="str">
            <v>Slovak Republic-L3T5-F-Y35T44</v>
          </cell>
          <cell r="B3513" t="str">
            <v>SVK</v>
          </cell>
          <cell r="C3513" t="str">
            <v>Slovak Republic</v>
          </cell>
          <cell r="D3513" t="str">
            <v>2015</v>
          </cell>
          <cell r="E3513" t="str">
            <v>FTFY_EARNERS</v>
          </cell>
          <cell r="F3513" t="str">
            <v>L3T5</v>
          </cell>
          <cell r="G3513" t="str">
            <v>F</v>
          </cell>
          <cell r="H3513" t="str">
            <v>Y35T44</v>
          </cell>
          <cell r="I3513" t="str">
            <v>EUR</v>
          </cell>
          <cell r="J3513">
            <v>9854.7919921875</v>
          </cell>
          <cell r="K3513" t="str">
            <v>Sample Survey</v>
          </cell>
        </row>
        <row r="3514">
          <cell r="A3514" t="str">
            <v>Slovak Republic-L3T5-F-Y45T54</v>
          </cell>
          <cell r="B3514" t="str">
            <v>SVK</v>
          </cell>
          <cell r="C3514" t="str">
            <v>Slovak Republic</v>
          </cell>
          <cell r="D3514" t="str">
            <v>2015</v>
          </cell>
          <cell r="E3514" t="str">
            <v>FTFY_EARNERS</v>
          </cell>
          <cell r="F3514" t="str">
            <v>L3T5</v>
          </cell>
          <cell r="G3514" t="str">
            <v>F</v>
          </cell>
          <cell r="H3514" t="str">
            <v>Y45T54</v>
          </cell>
          <cell r="I3514" t="str">
            <v>EUR</v>
          </cell>
          <cell r="J3514">
            <v>9668.8798828125</v>
          </cell>
          <cell r="K3514" t="str">
            <v>Sample Survey</v>
          </cell>
        </row>
        <row r="3515">
          <cell r="A3515" t="str">
            <v>Slovak Republic-L3T5-F-Y55T64</v>
          </cell>
          <cell r="B3515" t="str">
            <v>SVK</v>
          </cell>
          <cell r="C3515" t="str">
            <v>Slovak Republic</v>
          </cell>
          <cell r="D3515" t="str">
            <v>2015</v>
          </cell>
          <cell r="E3515" t="str">
            <v>FTFY_EARNERS</v>
          </cell>
          <cell r="F3515" t="str">
            <v>L3T5</v>
          </cell>
          <cell r="G3515" t="str">
            <v>F</v>
          </cell>
          <cell r="H3515" t="str">
            <v>Y55T64</v>
          </cell>
          <cell r="I3515" t="str">
            <v>EUR</v>
          </cell>
          <cell r="J3515">
            <v>9717.4755859375</v>
          </cell>
          <cell r="K3515" t="str">
            <v>Sample Survey</v>
          </cell>
        </row>
        <row r="3516">
          <cell r="A3516" t="str">
            <v>Slovak Republic-L3T5-M-Y25T34</v>
          </cell>
          <cell r="B3516" t="str">
            <v>SVK</v>
          </cell>
          <cell r="C3516" t="str">
            <v>Slovak Republic</v>
          </cell>
          <cell r="D3516" t="str">
            <v>2015</v>
          </cell>
          <cell r="E3516" t="str">
            <v>FTFY_EARNERS</v>
          </cell>
          <cell r="F3516" t="str">
            <v>L3T5</v>
          </cell>
          <cell r="G3516" t="str">
            <v>M</v>
          </cell>
          <cell r="H3516" t="str">
            <v>Y25T34</v>
          </cell>
          <cell r="I3516" t="str">
            <v>EUR</v>
          </cell>
          <cell r="J3516">
            <v>12698.443359375</v>
          </cell>
          <cell r="K3516" t="str">
            <v>Sample Survey</v>
          </cell>
        </row>
        <row r="3517">
          <cell r="A3517" t="str">
            <v>Slovak Republic-L3T5-M-Y25T64</v>
          </cell>
          <cell r="B3517" t="str">
            <v>SVK</v>
          </cell>
          <cell r="C3517" t="str">
            <v>Slovak Republic</v>
          </cell>
          <cell r="D3517" t="str">
            <v>2015</v>
          </cell>
          <cell r="E3517" t="str">
            <v>FTFY_EARNERS</v>
          </cell>
          <cell r="F3517" t="str">
            <v>L3T5</v>
          </cell>
          <cell r="G3517" t="str">
            <v>M</v>
          </cell>
          <cell r="H3517" t="str">
            <v>Y25T64</v>
          </cell>
          <cell r="I3517" t="str">
            <v>EUR</v>
          </cell>
          <cell r="J3517">
            <v>12977.6376953125</v>
          </cell>
          <cell r="K3517" t="str">
            <v>Sample Survey</v>
          </cell>
        </row>
        <row r="3518">
          <cell r="A3518" t="str">
            <v>Slovak Republic-L3T5-M-Y35T44</v>
          </cell>
          <cell r="B3518" t="str">
            <v>SVK</v>
          </cell>
          <cell r="C3518" t="str">
            <v>Slovak Republic</v>
          </cell>
          <cell r="D3518" t="str">
            <v>2015</v>
          </cell>
          <cell r="E3518" t="str">
            <v>FTFY_EARNERS</v>
          </cell>
          <cell r="F3518" t="str">
            <v>L3T5</v>
          </cell>
          <cell r="G3518" t="str">
            <v>M</v>
          </cell>
          <cell r="H3518" t="str">
            <v>Y35T44</v>
          </cell>
          <cell r="I3518" t="str">
            <v>EUR</v>
          </cell>
          <cell r="J3518">
            <v>14004.10546875</v>
          </cell>
          <cell r="K3518" t="str">
            <v>Sample Survey</v>
          </cell>
        </row>
        <row r="3519">
          <cell r="A3519" t="str">
            <v>Slovak Republic-L3T5-M-Y45T54</v>
          </cell>
          <cell r="B3519" t="str">
            <v>SVK</v>
          </cell>
          <cell r="C3519" t="str">
            <v>Slovak Republic</v>
          </cell>
          <cell r="D3519" t="str">
            <v>2015</v>
          </cell>
          <cell r="E3519" t="str">
            <v>FTFY_EARNERS</v>
          </cell>
          <cell r="F3519" t="str">
            <v>L3T5</v>
          </cell>
          <cell r="G3519" t="str">
            <v>M</v>
          </cell>
          <cell r="H3519" t="str">
            <v>Y45T54</v>
          </cell>
          <cell r="I3519" t="str">
            <v>EUR</v>
          </cell>
          <cell r="J3519">
            <v>12799.5205078125</v>
          </cell>
          <cell r="K3519" t="str">
            <v>Sample Survey</v>
          </cell>
        </row>
        <row r="3520">
          <cell r="A3520" t="str">
            <v>Slovak Republic-L3T5-M-Y55T64</v>
          </cell>
          <cell r="B3520" t="str">
            <v>SVK</v>
          </cell>
          <cell r="C3520" t="str">
            <v>Slovak Republic</v>
          </cell>
          <cell r="D3520" t="str">
            <v>2015</v>
          </cell>
          <cell r="E3520" t="str">
            <v>FTFY_EARNERS</v>
          </cell>
          <cell r="F3520" t="str">
            <v>L3T5</v>
          </cell>
          <cell r="G3520" t="str">
            <v>M</v>
          </cell>
          <cell r="H3520" t="str">
            <v>Y55T64</v>
          </cell>
          <cell r="I3520" t="str">
            <v>EUR</v>
          </cell>
          <cell r="J3520">
            <v>11848.947265625</v>
          </cell>
          <cell r="K3520" t="str">
            <v>Sample Survey</v>
          </cell>
        </row>
        <row r="3521">
          <cell r="A3521" t="str">
            <v>Slovak Republic-L3T5-T-Y25T34</v>
          </cell>
          <cell r="B3521" t="str">
            <v>SVK</v>
          </cell>
          <cell r="C3521" t="str">
            <v>Slovak Republic</v>
          </cell>
          <cell r="D3521" t="str">
            <v>2015</v>
          </cell>
          <cell r="E3521" t="str">
            <v>FTFY_EARNERS</v>
          </cell>
          <cell r="F3521" t="str">
            <v>L3T5</v>
          </cell>
          <cell r="G3521" t="str">
            <v>T</v>
          </cell>
          <cell r="H3521" t="str">
            <v>Y25T34</v>
          </cell>
          <cell r="I3521" t="str">
            <v>EUR</v>
          </cell>
          <cell r="J3521">
            <v>11856.228515625</v>
          </cell>
          <cell r="K3521" t="str">
            <v>Sample Survey</v>
          </cell>
        </row>
        <row r="3522">
          <cell r="A3522" t="str">
            <v>Slovak Republic-L3T5-T-Y25T64</v>
          </cell>
          <cell r="B3522" t="str">
            <v>SVK</v>
          </cell>
          <cell r="C3522" t="str">
            <v>Slovak Republic</v>
          </cell>
          <cell r="D3522" t="str">
            <v>2015</v>
          </cell>
          <cell r="E3522" t="str">
            <v>FTFY_EARNERS</v>
          </cell>
          <cell r="F3522" t="str">
            <v>L3T5</v>
          </cell>
          <cell r="G3522" t="str">
            <v>T</v>
          </cell>
          <cell r="H3522" t="str">
            <v>Y25T64</v>
          </cell>
          <cell r="I3522" t="str">
            <v>EUR</v>
          </cell>
          <cell r="J3522">
            <v>11573.96484375</v>
          </cell>
          <cell r="K3522" t="str">
            <v>Sample Survey</v>
          </cell>
        </row>
        <row r="3523">
          <cell r="A3523" t="str">
            <v>Slovak Republic-L3T5-T-Y35T44</v>
          </cell>
          <cell r="B3523" t="str">
            <v>SVK</v>
          </cell>
          <cell r="C3523" t="str">
            <v>Slovak Republic</v>
          </cell>
          <cell r="D3523" t="str">
            <v>2015</v>
          </cell>
          <cell r="E3523" t="str">
            <v>FTFY_EARNERS</v>
          </cell>
          <cell r="F3523" t="str">
            <v>L3T5</v>
          </cell>
          <cell r="G3523" t="str">
            <v>T</v>
          </cell>
          <cell r="H3523" t="str">
            <v>Y35T44</v>
          </cell>
          <cell r="I3523" t="str">
            <v>EUR</v>
          </cell>
          <cell r="J3523">
            <v>12196.6015625</v>
          </cell>
          <cell r="K3523" t="str">
            <v>Sample Survey</v>
          </cell>
        </row>
        <row r="3524">
          <cell r="A3524" t="str">
            <v>Slovak Republic-L3T5-T-Y45T54</v>
          </cell>
          <cell r="B3524" t="str">
            <v>SVK</v>
          </cell>
          <cell r="C3524" t="str">
            <v>Slovak Republic</v>
          </cell>
          <cell r="D3524" t="str">
            <v>2015</v>
          </cell>
          <cell r="E3524" t="str">
            <v>FTFY_EARNERS</v>
          </cell>
          <cell r="F3524" t="str">
            <v>L3T5</v>
          </cell>
          <cell r="G3524" t="str">
            <v>T</v>
          </cell>
          <cell r="H3524" t="str">
            <v>Y45T54</v>
          </cell>
          <cell r="I3524" t="str">
            <v>EUR</v>
          </cell>
          <cell r="J3524">
            <v>11251.3876953125</v>
          </cell>
          <cell r="K3524" t="str">
            <v>Sample Survey</v>
          </cell>
        </row>
        <row r="3525">
          <cell r="A3525" t="str">
            <v>Slovak Republic-L3T5-T-Y55T64</v>
          </cell>
          <cell r="B3525" t="str">
            <v>SVK</v>
          </cell>
          <cell r="C3525" t="str">
            <v>Slovak Republic</v>
          </cell>
          <cell r="D3525" t="str">
            <v>2015</v>
          </cell>
          <cell r="E3525" t="str">
            <v>FTFY_EARNERS</v>
          </cell>
          <cell r="F3525" t="str">
            <v>L3T5</v>
          </cell>
          <cell r="G3525" t="str">
            <v>T</v>
          </cell>
          <cell r="H3525" t="str">
            <v>Y55T64</v>
          </cell>
          <cell r="I3525" t="str">
            <v>EUR</v>
          </cell>
          <cell r="J3525">
            <v>10846.62890625</v>
          </cell>
          <cell r="K3525" t="str">
            <v>Sample Survey</v>
          </cell>
        </row>
        <row r="3526">
          <cell r="A3526" t="str">
            <v>Slovak Republic-L4-F-Y25T34</v>
          </cell>
          <cell r="B3526" t="str">
            <v>SVK</v>
          </cell>
          <cell r="C3526" t="str">
            <v>Slovak Republic</v>
          </cell>
          <cell r="D3526" t="str">
            <v>2015</v>
          </cell>
          <cell r="E3526" t="str">
            <v>FTFY_EARNERS</v>
          </cell>
          <cell r="F3526" t="str">
            <v>L4</v>
          </cell>
          <cell r="G3526" t="str">
            <v>F</v>
          </cell>
          <cell r="H3526" t="str">
            <v>Y25T34</v>
          </cell>
          <cell r="I3526" t="str">
            <v>EUR</v>
          </cell>
          <cell r="J3526" t="str">
            <v>m</v>
          </cell>
          <cell r="K3526" t="str">
            <v>Sample Survey</v>
          </cell>
        </row>
        <row r="3527">
          <cell r="A3527" t="str">
            <v>Slovak Republic-L4-F-Y25T64</v>
          </cell>
          <cell r="B3527" t="str">
            <v>SVK</v>
          </cell>
          <cell r="C3527" t="str">
            <v>Slovak Republic</v>
          </cell>
          <cell r="D3527" t="str">
            <v>2015</v>
          </cell>
          <cell r="E3527" t="str">
            <v>FTFY_EARNERS</v>
          </cell>
          <cell r="F3527" t="str">
            <v>L4</v>
          </cell>
          <cell r="G3527" t="str">
            <v>F</v>
          </cell>
          <cell r="H3527" t="str">
            <v>Y25T64</v>
          </cell>
          <cell r="I3527" t="str">
            <v>EUR</v>
          </cell>
          <cell r="J3527" t="str">
            <v>m</v>
          </cell>
          <cell r="K3527" t="str">
            <v>Sample Survey</v>
          </cell>
        </row>
        <row r="3528">
          <cell r="A3528" t="str">
            <v>Slovak Republic-L4-F-Y35T44</v>
          </cell>
          <cell r="B3528" t="str">
            <v>SVK</v>
          </cell>
          <cell r="C3528" t="str">
            <v>Slovak Republic</v>
          </cell>
          <cell r="D3528" t="str">
            <v>2015</v>
          </cell>
          <cell r="E3528" t="str">
            <v>FTFY_EARNERS</v>
          </cell>
          <cell r="F3528" t="str">
            <v>L4</v>
          </cell>
          <cell r="G3528" t="str">
            <v>F</v>
          </cell>
          <cell r="H3528" t="str">
            <v>Y35T44</v>
          </cell>
          <cell r="I3528" t="str">
            <v>EUR</v>
          </cell>
          <cell r="J3528" t="str">
            <v>m</v>
          </cell>
          <cell r="K3528" t="str">
            <v>Sample Survey</v>
          </cell>
        </row>
        <row r="3529">
          <cell r="A3529" t="str">
            <v>Slovak Republic-L4-F-Y45T54</v>
          </cell>
          <cell r="B3529" t="str">
            <v>SVK</v>
          </cell>
          <cell r="C3529" t="str">
            <v>Slovak Republic</v>
          </cell>
          <cell r="D3529" t="str">
            <v>2015</v>
          </cell>
          <cell r="E3529" t="str">
            <v>FTFY_EARNERS</v>
          </cell>
          <cell r="F3529" t="str">
            <v>L4</v>
          </cell>
          <cell r="G3529" t="str">
            <v>F</v>
          </cell>
          <cell r="H3529" t="str">
            <v>Y45T54</v>
          </cell>
          <cell r="I3529" t="str">
            <v>EUR</v>
          </cell>
          <cell r="J3529" t="str">
            <v>m</v>
          </cell>
          <cell r="K3529" t="str">
            <v>Sample Survey</v>
          </cell>
        </row>
        <row r="3530">
          <cell r="A3530" t="str">
            <v>Slovak Republic-L4-F-Y55T64</v>
          </cell>
          <cell r="B3530" t="str">
            <v>SVK</v>
          </cell>
          <cell r="C3530" t="str">
            <v>Slovak Republic</v>
          </cell>
          <cell r="D3530" t="str">
            <v>2015</v>
          </cell>
          <cell r="E3530" t="str">
            <v>FTFY_EARNERS</v>
          </cell>
          <cell r="F3530" t="str">
            <v>L4</v>
          </cell>
          <cell r="G3530" t="str">
            <v>F</v>
          </cell>
          <cell r="H3530" t="str">
            <v>Y55T64</v>
          </cell>
          <cell r="I3530" t="str">
            <v>EUR</v>
          </cell>
          <cell r="J3530" t="str">
            <v>m</v>
          </cell>
          <cell r="K3530" t="str">
            <v>Sample Survey</v>
          </cell>
        </row>
        <row r="3531">
          <cell r="A3531" t="str">
            <v>Slovak Republic-L4-M-Y25T34</v>
          </cell>
          <cell r="B3531" t="str">
            <v>SVK</v>
          </cell>
          <cell r="C3531" t="str">
            <v>Slovak Republic</v>
          </cell>
          <cell r="D3531" t="str">
            <v>2015</v>
          </cell>
          <cell r="E3531" t="str">
            <v>FTFY_EARNERS</v>
          </cell>
          <cell r="F3531" t="str">
            <v>L4</v>
          </cell>
          <cell r="G3531" t="str">
            <v>M</v>
          </cell>
          <cell r="H3531" t="str">
            <v>Y25T34</v>
          </cell>
          <cell r="I3531" t="str">
            <v>EUR</v>
          </cell>
          <cell r="J3531" t="str">
            <v>m</v>
          </cell>
          <cell r="K3531" t="str">
            <v>Sample Survey</v>
          </cell>
        </row>
        <row r="3532">
          <cell r="A3532" t="str">
            <v>Slovak Republic-L4-M-Y25T64</v>
          </cell>
          <cell r="B3532" t="str">
            <v>SVK</v>
          </cell>
          <cell r="C3532" t="str">
            <v>Slovak Republic</v>
          </cell>
          <cell r="D3532" t="str">
            <v>2015</v>
          </cell>
          <cell r="E3532" t="str">
            <v>FTFY_EARNERS</v>
          </cell>
          <cell r="F3532" t="str">
            <v>L4</v>
          </cell>
          <cell r="G3532" t="str">
            <v>M</v>
          </cell>
          <cell r="H3532" t="str">
            <v>Y25T64</v>
          </cell>
          <cell r="I3532" t="str">
            <v>EUR</v>
          </cell>
          <cell r="J3532" t="str">
            <v>m</v>
          </cell>
          <cell r="K3532" t="str">
            <v>Sample Survey</v>
          </cell>
        </row>
        <row r="3533">
          <cell r="A3533" t="str">
            <v>Slovak Republic-L4-M-Y35T44</v>
          </cell>
          <cell r="B3533" t="str">
            <v>SVK</v>
          </cell>
          <cell r="C3533" t="str">
            <v>Slovak Republic</v>
          </cell>
          <cell r="D3533" t="str">
            <v>2015</v>
          </cell>
          <cell r="E3533" t="str">
            <v>FTFY_EARNERS</v>
          </cell>
          <cell r="F3533" t="str">
            <v>L4</v>
          </cell>
          <cell r="G3533" t="str">
            <v>M</v>
          </cell>
          <cell r="H3533" t="str">
            <v>Y35T44</v>
          </cell>
          <cell r="I3533" t="str">
            <v>EUR</v>
          </cell>
          <cell r="J3533" t="str">
            <v>m</v>
          </cell>
          <cell r="K3533" t="str">
            <v>Sample Survey</v>
          </cell>
        </row>
        <row r="3534">
          <cell r="A3534" t="str">
            <v>Slovak Republic-L4-M-Y45T54</v>
          </cell>
          <cell r="B3534" t="str">
            <v>SVK</v>
          </cell>
          <cell r="C3534" t="str">
            <v>Slovak Republic</v>
          </cell>
          <cell r="D3534" t="str">
            <v>2015</v>
          </cell>
          <cell r="E3534" t="str">
            <v>FTFY_EARNERS</v>
          </cell>
          <cell r="F3534" t="str">
            <v>L4</v>
          </cell>
          <cell r="G3534" t="str">
            <v>M</v>
          </cell>
          <cell r="H3534" t="str">
            <v>Y45T54</v>
          </cell>
          <cell r="I3534" t="str">
            <v>EUR</v>
          </cell>
          <cell r="J3534" t="str">
            <v>m</v>
          </cell>
          <cell r="K3534" t="str">
            <v>Sample Survey</v>
          </cell>
        </row>
        <row r="3535">
          <cell r="A3535" t="str">
            <v>Slovak Republic-L4-M-Y55T64</v>
          </cell>
          <cell r="B3535" t="str">
            <v>SVK</v>
          </cell>
          <cell r="C3535" t="str">
            <v>Slovak Republic</v>
          </cell>
          <cell r="D3535" t="str">
            <v>2015</v>
          </cell>
          <cell r="E3535" t="str">
            <v>FTFY_EARNERS</v>
          </cell>
          <cell r="F3535" t="str">
            <v>L4</v>
          </cell>
          <cell r="G3535" t="str">
            <v>M</v>
          </cell>
          <cell r="H3535" t="str">
            <v>Y55T64</v>
          </cell>
          <cell r="I3535" t="str">
            <v>EUR</v>
          </cell>
          <cell r="J3535" t="str">
            <v>m</v>
          </cell>
          <cell r="K3535" t="str">
            <v>Sample Survey</v>
          </cell>
        </row>
        <row r="3536">
          <cell r="A3536" t="str">
            <v>Slovak Republic-L4-T-Y25T34</v>
          </cell>
          <cell r="B3536" t="str">
            <v>SVK</v>
          </cell>
          <cell r="C3536" t="str">
            <v>Slovak Republic</v>
          </cell>
          <cell r="D3536" t="str">
            <v>2015</v>
          </cell>
          <cell r="E3536" t="str">
            <v>FTFY_EARNERS</v>
          </cell>
          <cell r="F3536" t="str">
            <v>L4</v>
          </cell>
          <cell r="G3536" t="str">
            <v>T</v>
          </cell>
          <cell r="H3536" t="str">
            <v>Y25T34</v>
          </cell>
          <cell r="I3536" t="str">
            <v>EUR</v>
          </cell>
          <cell r="J3536" t="str">
            <v>m</v>
          </cell>
          <cell r="K3536" t="str">
            <v>Sample Survey</v>
          </cell>
        </row>
        <row r="3537">
          <cell r="A3537" t="str">
            <v>Slovak Republic-L4-T-Y25T64</v>
          </cell>
          <cell r="B3537" t="str">
            <v>SVK</v>
          </cell>
          <cell r="C3537" t="str">
            <v>Slovak Republic</v>
          </cell>
          <cell r="D3537" t="str">
            <v>2015</v>
          </cell>
          <cell r="E3537" t="str">
            <v>FTFY_EARNERS</v>
          </cell>
          <cell r="F3537" t="str">
            <v>L4</v>
          </cell>
          <cell r="G3537" t="str">
            <v>T</v>
          </cell>
          <cell r="H3537" t="str">
            <v>Y25T64</v>
          </cell>
          <cell r="I3537" t="str">
            <v>EUR</v>
          </cell>
          <cell r="J3537" t="str">
            <v>m</v>
          </cell>
          <cell r="K3537" t="str">
            <v>Sample Survey</v>
          </cell>
        </row>
        <row r="3538">
          <cell r="A3538" t="str">
            <v>Slovak Republic-L4-T-Y35T44</v>
          </cell>
          <cell r="B3538" t="str">
            <v>SVK</v>
          </cell>
          <cell r="C3538" t="str">
            <v>Slovak Republic</v>
          </cell>
          <cell r="D3538" t="str">
            <v>2015</v>
          </cell>
          <cell r="E3538" t="str">
            <v>FTFY_EARNERS</v>
          </cell>
          <cell r="F3538" t="str">
            <v>L4</v>
          </cell>
          <cell r="G3538" t="str">
            <v>T</v>
          </cell>
          <cell r="H3538" t="str">
            <v>Y35T44</v>
          </cell>
          <cell r="I3538" t="str">
            <v>EUR</v>
          </cell>
          <cell r="J3538" t="str">
            <v>m</v>
          </cell>
          <cell r="K3538" t="str">
            <v>Sample Survey</v>
          </cell>
        </row>
        <row r="3539">
          <cell r="A3539" t="str">
            <v>Slovak Republic-L4-T-Y45T54</v>
          </cell>
          <cell r="B3539" t="str">
            <v>SVK</v>
          </cell>
          <cell r="C3539" t="str">
            <v>Slovak Republic</v>
          </cell>
          <cell r="D3539" t="str">
            <v>2015</v>
          </cell>
          <cell r="E3539" t="str">
            <v>FTFY_EARNERS</v>
          </cell>
          <cell r="F3539" t="str">
            <v>L4</v>
          </cell>
          <cell r="G3539" t="str">
            <v>T</v>
          </cell>
          <cell r="H3539" t="str">
            <v>Y45T54</v>
          </cell>
          <cell r="I3539" t="str">
            <v>EUR</v>
          </cell>
          <cell r="J3539" t="str">
            <v>m</v>
          </cell>
          <cell r="K3539" t="str">
            <v>Sample Survey</v>
          </cell>
        </row>
        <row r="3540">
          <cell r="A3540" t="str">
            <v>Slovak Republic-L4-T-Y55T64</v>
          </cell>
          <cell r="B3540" t="str">
            <v>SVK</v>
          </cell>
          <cell r="C3540" t="str">
            <v>Slovak Republic</v>
          </cell>
          <cell r="D3540" t="str">
            <v>2015</v>
          </cell>
          <cell r="E3540" t="str">
            <v>FTFY_EARNERS</v>
          </cell>
          <cell r="F3540" t="str">
            <v>L4</v>
          </cell>
          <cell r="G3540" t="str">
            <v>T</v>
          </cell>
          <cell r="H3540" t="str">
            <v>Y55T64</v>
          </cell>
          <cell r="I3540" t="str">
            <v>EUR</v>
          </cell>
          <cell r="J3540" t="str">
            <v>m</v>
          </cell>
          <cell r="K3540" t="str">
            <v>Sample Survey</v>
          </cell>
        </row>
        <row r="3541">
          <cell r="A3541" t="str">
            <v>Slovak Republic-L5-F-Y25T34</v>
          </cell>
          <cell r="B3541" t="str">
            <v>SVK</v>
          </cell>
          <cell r="C3541" t="str">
            <v>Slovak Republic</v>
          </cell>
          <cell r="D3541" t="str">
            <v>2015</v>
          </cell>
          <cell r="E3541" t="str">
            <v>FTFY_EARNERS</v>
          </cell>
          <cell r="F3541" t="str">
            <v>L5</v>
          </cell>
          <cell r="G3541" t="str">
            <v>F</v>
          </cell>
          <cell r="H3541" t="str">
            <v>Y25T34</v>
          </cell>
          <cell r="I3541" t="str">
            <v>EUR</v>
          </cell>
          <cell r="J3541">
            <v>11533.5009765625</v>
          </cell>
          <cell r="K3541" t="str">
            <v>Sample Survey</v>
          </cell>
        </row>
        <row r="3542">
          <cell r="A3542" t="str">
            <v>Slovak Republic-L5-F-Y25T64</v>
          </cell>
          <cell r="B3542" t="str">
            <v>SVK</v>
          </cell>
          <cell r="C3542" t="str">
            <v>Slovak Republic</v>
          </cell>
          <cell r="D3542" t="str">
            <v>2015</v>
          </cell>
          <cell r="E3542" t="str">
            <v>FTFY_EARNERS</v>
          </cell>
          <cell r="F3542" t="str">
            <v>L5</v>
          </cell>
          <cell r="G3542" t="str">
            <v>F</v>
          </cell>
          <cell r="H3542" t="str">
            <v>Y25T64</v>
          </cell>
          <cell r="I3542" t="str">
            <v>EUR</v>
          </cell>
          <cell r="J3542">
            <v>12422.75</v>
          </cell>
          <cell r="K3542" t="str">
            <v>Sample Survey</v>
          </cell>
        </row>
        <row r="3543">
          <cell r="A3543" t="str">
            <v>Slovak Republic-L5-F-Y35T44</v>
          </cell>
          <cell r="B3543" t="str">
            <v>SVK</v>
          </cell>
          <cell r="C3543" t="str">
            <v>Slovak Republic</v>
          </cell>
          <cell r="D3543" t="str">
            <v>2015</v>
          </cell>
          <cell r="E3543" t="str">
            <v>FTFY_EARNERS</v>
          </cell>
          <cell r="F3543" t="str">
            <v>L5</v>
          </cell>
          <cell r="G3543" t="str">
            <v>F</v>
          </cell>
          <cell r="H3543" t="str">
            <v>Y35T44</v>
          </cell>
          <cell r="I3543" t="str">
            <v>EUR</v>
          </cell>
          <cell r="J3543">
            <v>12438.2373046875</v>
          </cell>
          <cell r="K3543" t="str">
            <v>Sample Survey</v>
          </cell>
        </row>
        <row r="3544">
          <cell r="A3544" t="str">
            <v>Slovak Republic-L5-F-Y45T54</v>
          </cell>
          <cell r="B3544" t="str">
            <v>SVK</v>
          </cell>
          <cell r="C3544" t="str">
            <v>Slovak Republic</v>
          </cell>
          <cell r="D3544" t="str">
            <v>2015</v>
          </cell>
          <cell r="E3544" t="str">
            <v>FTFY_EARNERS</v>
          </cell>
          <cell r="F3544" t="str">
            <v>L5</v>
          </cell>
          <cell r="G3544" t="str">
            <v>F</v>
          </cell>
          <cell r="H3544" t="str">
            <v>Y45T54</v>
          </cell>
          <cell r="I3544" t="str">
            <v>EUR</v>
          </cell>
          <cell r="J3544">
            <v>12514.3115234375</v>
          </cell>
          <cell r="K3544" t="str">
            <v>Sample Survey</v>
          </cell>
        </row>
        <row r="3545">
          <cell r="A3545" t="str">
            <v>Slovak Republic-L5-F-Y55T64</v>
          </cell>
          <cell r="B3545" t="str">
            <v>SVK</v>
          </cell>
          <cell r="C3545" t="str">
            <v>Slovak Republic</v>
          </cell>
          <cell r="D3545" t="str">
            <v>2015</v>
          </cell>
          <cell r="E3545" t="str">
            <v>FTFY_EARNERS</v>
          </cell>
          <cell r="F3545" t="str">
            <v>L5</v>
          </cell>
          <cell r="G3545" t="str">
            <v>F</v>
          </cell>
          <cell r="H3545" t="str">
            <v>Y55T64</v>
          </cell>
          <cell r="I3545" t="str">
            <v>EUR</v>
          </cell>
          <cell r="J3545">
            <v>12722.8837890625</v>
          </cell>
          <cell r="K3545" t="str">
            <v>Sample Survey</v>
          </cell>
        </row>
        <row r="3546">
          <cell r="A3546" t="str">
            <v>Slovak Republic-L5-M-Y25T34</v>
          </cell>
          <cell r="B3546" t="str">
            <v>SVK</v>
          </cell>
          <cell r="C3546" t="str">
            <v>Slovak Republic</v>
          </cell>
          <cell r="D3546" t="str">
            <v>2015</v>
          </cell>
          <cell r="E3546" t="str">
            <v>FTFY_EARNERS</v>
          </cell>
          <cell r="F3546" t="str">
            <v>L5</v>
          </cell>
          <cell r="G3546" t="str">
            <v>M</v>
          </cell>
          <cell r="H3546" t="str">
            <v>Y25T34</v>
          </cell>
          <cell r="I3546" t="str">
            <v>EUR</v>
          </cell>
          <cell r="J3546">
            <v>14227.1904296875</v>
          </cell>
          <cell r="K3546" t="str">
            <v>Sample Survey</v>
          </cell>
        </row>
        <row r="3547">
          <cell r="A3547" t="str">
            <v>Slovak Republic-L5-M-Y25T64</v>
          </cell>
          <cell r="B3547" t="str">
            <v>SVK</v>
          </cell>
          <cell r="C3547" t="str">
            <v>Slovak Republic</v>
          </cell>
          <cell r="D3547" t="str">
            <v>2015</v>
          </cell>
          <cell r="E3547" t="str">
            <v>FTFY_EARNERS</v>
          </cell>
          <cell r="F3547" t="str">
            <v>L5</v>
          </cell>
          <cell r="G3547" t="str">
            <v>M</v>
          </cell>
          <cell r="H3547" t="str">
            <v>Y25T64</v>
          </cell>
          <cell r="I3547" t="str">
            <v>EUR</v>
          </cell>
          <cell r="J3547">
            <v>15881.96875</v>
          </cell>
          <cell r="K3547" t="str">
            <v>Sample Survey</v>
          </cell>
        </row>
        <row r="3548">
          <cell r="A3548" t="str">
            <v>Slovak Republic-L5-M-Y35T44</v>
          </cell>
          <cell r="B3548" t="str">
            <v>SVK</v>
          </cell>
          <cell r="C3548" t="str">
            <v>Slovak Republic</v>
          </cell>
          <cell r="D3548" t="str">
            <v>2015</v>
          </cell>
          <cell r="E3548" t="str">
            <v>FTFY_EARNERS</v>
          </cell>
          <cell r="F3548" t="str">
            <v>L5</v>
          </cell>
          <cell r="G3548" t="str">
            <v>M</v>
          </cell>
          <cell r="H3548" t="str">
            <v>Y35T44</v>
          </cell>
          <cell r="I3548" t="str">
            <v>EUR</v>
          </cell>
          <cell r="J3548">
            <v>17073.267578125</v>
          </cell>
          <cell r="K3548" t="str">
            <v>Sample Survey</v>
          </cell>
        </row>
        <row r="3549">
          <cell r="A3549" t="str">
            <v>Slovak Republic-L5-M-Y45T54</v>
          </cell>
          <cell r="B3549" t="str">
            <v>SVK</v>
          </cell>
          <cell r="C3549" t="str">
            <v>Slovak Republic</v>
          </cell>
          <cell r="D3549" t="str">
            <v>2015</v>
          </cell>
          <cell r="E3549" t="str">
            <v>FTFY_EARNERS</v>
          </cell>
          <cell r="F3549" t="str">
            <v>L5</v>
          </cell>
          <cell r="G3549" t="str">
            <v>M</v>
          </cell>
          <cell r="H3549" t="str">
            <v>Y45T54</v>
          </cell>
          <cell r="I3549" t="str">
            <v>EUR</v>
          </cell>
          <cell r="J3549">
            <v>16603.642578125</v>
          </cell>
          <cell r="K3549" t="str">
            <v>Sample Survey</v>
          </cell>
        </row>
        <row r="3550">
          <cell r="A3550" t="str">
            <v>Slovak Republic-L5-M-Y55T64</v>
          </cell>
          <cell r="B3550" t="str">
            <v>SVK</v>
          </cell>
          <cell r="C3550" t="str">
            <v>Slovak Republic</v>
          </cell>
          <cell r="D3550" t="str">
            <v>2015</v>
          </cell>
          <cell r="E3550" t="str">
            <v>FTFY_EARNERS</v>
          </cell>
          <cell r="F3550" t="str">
            <v>L5</v>
          </cell>
          <cell r="G3550" t="str">
            <v>M</v>
          </cell>
          <cell r="H3550" t="str">
            <v>Y55T64</v>
          </cell>
          <cell r="I3550" t="str">
            <v>EUR</v>
          </cell>
          <cell r="J3550">
            <v>15543.716796875</v>
          </cell>
          <cell r="K3550" t="str">
            <v>Sample Survey</v>
          </cell>
        </row>
        <row r="3551">
          <cell r="A3551" t="str">
            <v>Slovak Republic-L5-T-Y25T34</v>
          </cell>
          <cell r="B3551" t="str">
            <v>SVK</v>
          </cell>
          <cell r="C3551" t="str">
            <v>Slovak Republic</v>
          </cell>
          <cell r="D3551" t="str">
            <v>2015</v>
          </cell>
          <cell r="E3551" t="str">
            <v>FTFY_EARNERS</v>
          </cell>
          <cell r="F3551" t="str">
            <v>L5</v>
          </cell>
          <cell r="G3551" t="str">
            <v>T</v>
          </cell>
          <cell r="H3551" t="str">
            <v>Y25T34</v>
          </cell>
          <cell r="I3551" t="str">
            <v>EUR</v>
          </cell>
          <cell r="J3551">
            <v>12776.9091796875</v>
          </cell>
          <cell r="K3551" t="str">
            <v>Sample Survey</v>
          </cell>
        </row>
        <row r="3552">
          <cell r="A3552" t="str">
            <v>Slovak Republic-L5-T-Y25T64</v>
          </cell>
          <cell r="B3552" t="str">
            <v>SVK</v>
          </cell>
          <cell r="C3552" t="str">
            <v>Slovak Republic</v>
          </cell>
          <cell r="D3552" t="str">
            <v>2015</v>
          </cell>
          <cell r="E3552" t="str">
            <v>FTFY_EARNERS</v>
          </cell>
          <cell r="F3552" t="str">
            <v>L5</v>
          </cell>
          <cell r="G3552" t="str">
            <v>T</v>
          </cell>
          <cell r="H3552" t="str">
            <v>Y25T64</v>
          </cell>
          <cell r="I3552" t="str">
            <v>EUR</v>
          </cell>
          <cell r="J3552">
            <v>13284.4560546875</v>
          </cell>
          <cell r="K3552" t="str">
            <v>Sample Survey</v>
          </cell>
        </row>
        <row r="3553">
          <cell r="A3553" t="str">
            <v>Slovak Republic-L5-T-Y35T44</v>
          </cell>
          <cell r="B3553" t="str">
            <v>SVK</v>
          </cell>
          <cell r="C3553" t="str">
            <v>Slovak Republic</v>
          </cell>
          <cell r="D3553" t="str">
            <v>2015</v>
          </cell>
          <cell r="E3553" t="str">
            <v>FTFY_EARNERS</v>
          </cell>
          <cell r="F3553" t="str">
            <v>L5</v>
          </cell>
          <cell r="G3553" t="str">
            <v>T</v>
          </cell>
          <cell r="H3553" t="str">
            <v>Y35T44</v>
          </cell>
          <cell r="I3553" t="str">
            <v>EUR</v>
          </cell>
          <cell r="J3553">
            <v>13664.365234375</v>
          </cell>
          <cell r="K3553" t="str">
            <v>Sample Survey</v>
          </cell>
        </row>
        <row r="3554">
          <cell r="A3554" t="str">
            <v>Slovak Republic-L5-T-Y45T54</v>
          </cell>
          <cell r="B3554" t="str">
            <v>SVK</v>
          </cell>
          <cell r="C3554" t="str">
            <v>Slovak Republic</v>
          </cell>
          <cell r="D3554" t="str">
            <v>2015</v>
          </cell>
          <cell r="E3554" t="str">
            <v>FTFY_EARNERS</v>
          </cell>
          <cell r="F3554" t="str">
            <v>L5</v>
          </cell>
          <cell r="G3554" t="str">
            <v>T</v>
          </cell>
          <cell r="H3554" t="str">
            <v>Y45T54</v>
          </cell>
          <cell r="I3554" t="str">
            <v>EUR</v>
          </cell>
          <cell r="J3554">
            <v>13201.1640625</v>
          </cell>
          <cell r="K3554" t="str">
            <v>Sample Survey</v>
          </cell>
        </row>
        <row r="3555">
          <cell r="A3555" t="str">
            <v>Slovak Republic-L5-T-Y55T64</v>
          </cell>
          <cell r="B3555" t="str">
            <v>SVK</v>
          </cell>
          <cell r="C3555" t="str">
            <v>Slovak Republic</v>
          </cell>
          <cell r="D3555" t="str">
            <v>2015</v>
          </cell>
          <cell r="E3555" t="str">
            <v>FTFY_EARNERS</v>
          </cell>
          <cell r="F3555" t="str">
            <v>L5</v>
          </cell>
          <cell r="G3555" t="str">
            <v>T</v>
          </cell>
          <cell r="H3555" t="str">
            <v>Y55T64</v>
          </cell>
          <cell r="I3555" t="str">
            <v>EUR</v>
          </cell>
          <cell r="J3555">
            <v>13224.68359375</v>
          </cell>
          <cell r="K3555" t="str">
            <v>Sample Survey</v>
          </cell>
        </row>
        <row r="3556">
          <cell r="A3556" t="str">
            <v>Slovak Republic-L5T8-F-Y25T34</v>
          </cell>
          <cell r="B3556" t="str">
            <v>SVK</v>
          </cell>
          <cell r="C3556" t="str">
            <v>Slovak Republic</v>
          </cell>
          <cell r="D3556" t="str">
            <v>2015</v>
          </cell>
          <cell r="E3556" t="str">
            <v>FTFY_EARNERS</v>
          </cell>
          <cell r="F3556" t="str">
            <v>L5T8</v>
          </cell>
          <cell r="G3556" t="str">
            <v>F</v>
          </cell>
          <cell r="H3556" t="str">
            <v>Y25T34</v>
          </cell>
          <cell r="I3556" t="str">
            <v>EUR</v>
          </cell>
          <cell r="J3556">
            <v>14177.91796875</v>
          </cell>
          <cell r="K3556" t="str">
            <v>Sample Survey</v>
          </cell>
        </row>
        <row r="3557">
          <cell r="A3557" t="str">
            <v>Slovak Republic-L5T8-F-Y25T64</v>
          </cell>
          <cell r="B3557" t="str">
            <v>SVK</v>
          </cell>
          <cell r="C3557" t="str">
            <v>Slovak Republic</v>
          </cell>
          <cell r="D3557" t="str">
            <v>2015</v>
          </cell>
          <cell r="E3557" t="str">
            <v>FTFY_EARNERS</v>
          </cell>
          <cell r="F3557" t="str">
            <v>L5T8</v>
          </cell>
          <cell r="G3557" t="str">
            <v>F</v>
          </cell>
          <cell r="H3557" t="str">
            <v>Y25T64</v>
          </cell>
          <cell r="I3557" t="str">
            <v>EUR</v>
          </cell>
          <cell r="J3557">
            <v>15895.859375</v>
          </cell>
          <cell r="K3557" t="str">
            <v>Sample Survey</v>
          </cell>
        </row>
        <row r="3558">
          <cell r="A3558" t="str">
            <v>Slovak Republic-L5T8-F-Y35T44</v>
          </cell>
          <cell r="B3558" t="str">
            <v>SVK</v>
          </cell>
          <cell r="C3558" t="str">
            <v>Slovak Republic</v>
          </cell>
          <cell r="D3558" t="str">
            <v>2015</v>
          </cell>
          <cell r="E3558" t="str">
            <v>FTFY_EARNERS</v>
          </cell>
          <cell r="F3558" t="str">
            <v>L5T8</v>
          </cell>
          <cell r="G3558" t="str">
            <v>F</v>
          </cell>
          <cell r="H3558" t="str">
            <v>Y35T44</v>
          </cell>
          <cell r="I3558" t="str">
            <v>EUR</v>
          </cell>
          <cell r="J3558">
            <v>16348.767578125</v>
          </cell>
          <cell r="K3558" t="str">
            <v>Sample Survey</v>
          </cell>
        </row>
        <row r="3559">
          <cell r="A3559" t="str">
            <v>Slovak Republic-L5T8-F-Y45T54</v>
          </cell>
          <cell r="B3559" t="str">
            <v>SVK</v>
          </cell>
          <cell r="C3559" t="str">
            <v>Slovak Republic</v>
          </cell>
          <cell r="D3559" t="str">
            <v>2015</v>
          </cell>
          <cell r="E3559" t="str">
            <v>FTFY_EARNERS</v>
          </cell>
          <cell r="F3559" t="str">
            <v>L5T8</v>
          </cell>
          <cell r="G3559" t="str">
            <v>F</v>
          </cell>
          <cell r="H3559" t="str">
            <v>Y45T54</v>
          </cell>
          <cell r="I3559" t="str">
            <v>EUR</v>
          </cell>
          <cell r="J3559">
            <v>16597.203125</v>
          </cell>
          <cell r="K3559" t="str">
            <v>Sample Survey</v>
          </cell>
        </row>
        <row r="3560">
          <cell r="A3560" t="str">
            <v>Slovak Republic-L5T8-F-Y55T64</v>
          </cell>
          <cell r="B3560" t="str">
            <v>SVK</v>
          </cell>
          <cell r="C3560" t="str">
            <v>Slovak Republic</v>
          </cell>
          <cell r="D3560" t="str">
            <v>2015</v>
          </cell>
          <cell r="E3560" t="str">
            <v>FTFY_EARNERS</v>
          </cell>
          <cell r="F3560" t="str">
            <v>L5T8</v>
          </cell>
          <cell r="G3560" t="str">
            <v>F</v>
          </cell>
          <cell r="H3560" t="str">
            <v>Y55T64</v>
          </cell>
          <cell r="I3560" t="str">
            <v>EUR</v>
          </cell>
          <cell r="J3560">
            <v>16810.138671875</v>
          </cell>
          <cell r="K3560" t="str">
            <v>Sample Survey</v>
          </cell>
        </row>
        <row r="3561">
          <cell r="A3561" t="str">
            <v>Slovak Republic-L5T8-M-Y25T34</v>
          </cell>
          <cell r="B3561" t="str">
            <v>SVK</v>
          </cell>
          <cell r="C3561" t="str">
            <v>Slovak Republic</v>
          </cell>
          <cell r="D3561" t="str">
            <v>2015</v>
          </cell>
          <cell r="E3561" t="str">
            <v>FTFY_EARNERS</v>
          </cell>
          <cell r="F3561" t="str">
            <v>L5T8</v>
          </cell>
          <cell r="G3561" t="str">
            <v>M</v>
          </cell>
          <cell r="H3561" t="str">
            <v>Y25T34</v>
          </cell>
          <cell r="I3561" t="str">
            <v>EUR</v>
          </cell>
          <cell r="J3561">
            <v>18390.1171875</v>
          </cell>
          <cell r="K3561" t="str">
            <v>Sample Survey</v>
          </cell>
        </row>
        <row r="3562">
          <cell r="A3562" t="str">
            <v>Slovak Republic-L5T8-M-Y25T64</v>
          </cell>
          <cell r="B3562" t="str">
            <v>SVK</v>
          </cell>
          <cell r="C3562" t="str">
            <v>Slovak Republic</v>
          </cell>
          <cell r="D3562" t="str">
            <v>2015</v>
          </cell>
          <cell r="E3562" t="str">
            <v>FTFY_EARNERS</v>
          </cell>
          <cell r="F3562" t="str">
            <v>L5T8</v>
          </cell>
          <cell r="G3562" t="str">
            <v>M</v>
          </cell>
          <cell r="H3562" t="str">
            <v>Y25T64</v>
          </cell>
          <cell r="I3562" t="str">
            <v>EUR</v>
          </cell>
          <cell r="J3562">
            <v>23519.2734375</v>
          </cell>
          <cell r="K3562" t="str">
            <v>Sample Survey</v>
          </cell>
        </row>
        <row r="3563">
          <cell r="A3563" t="str">
            <v>Slovak Republic-L5T8-M-Y35T44</v>
          </cell>
          <cell r="B3563" t="str">
            <v>SVK</v>
          </cell>
          <cell r="C3563" t="str">
            <v>Slovak Republic</v>
          </cell>
          <cell r="D3563" t="str">
            <v>2015</v>
          </cell>
          <cell r="E3563" t="str">
            <v>FTFY_EARNERS</v>
          </cell>
          <cell r="F3563" t="str">
            <v>L5T8</v>
          </cell>
          <cell r="G3563" t="str">
            <v>M</v>
          </cell>
          <cell r="H3563" t="str">
            <v>Y35T44</v>
          </cell>
          <cell r="I3563" t="str">
            <v>EUR</v>
          </cell>
          <cell r="J3563">
            <v>26299.330078125</v>
          </cell>
          <cell r="K3563" t="str">
            <v>Sample Survey</v>
          </cell>
        </row>
        <row r="3564">
          <cell r="A3564" t="str">
            <v>Slovak Republic-L5T8-M-Y45T54</v>
          </cell>
          <cell r="B3564" t="str">
            <v>SVK</v>
          </cell>
          <cell r="C3564" t="str">
            <v>Slovak Republic</v>
          </cell>
          <cell r="D3564" t="str">
            <v>2015</v>
          </cell>
          <cell r="E3564" t="str">
            <v>FTFY_EARNERS</v>
          </cell>
          <cell r="F3564" t="str">
            <v>L5T8</v>
          </cell>
          <cell r="G3564" t="str">
            <v>M</v>
          </cell>
          <cell r="H3564" t="str">
            <v>Y45T54</v>
          </cell>
          <cell r="I3564" t="str">
            <v>EUR</v>
          </cell>
          <cell r="J3564">
            <v>26942.431640625</v>
          </cell>
          <cell r="K3564" t="str">
            <v>Sample Survey</v>
          </cell>
        </row>
        <row r="3565">
          <cell r="A3565" t="str">
            <v>Slovak Republic-L5T8-M-Y55T64</v>
          </cell>
          <cell r="B3565" t="str">
            <v>SVK</v>
          </cell>
          <cell r="C3565" t="str">
            <v>Slovak Republic</v>
          </cell>
          <cell r="D3565" t="str">
            <v>2015</v>
          </cell>
          <cell r="E3565" t="str">
            <v>FTFY_EARNERS</v>
          </cell>
          <cell r="F3565" t="str">
            <v>L5T8</v>
          </cell>
          <cell r="G3565" t="str">
            <v>M</v>
          </cell>
          <cell r="H3565" t="str">
            <v>Y55T64</v>
          </cell>
          <cell r="I3565" t="str">
            <v>EUR</v>
          </cell>
          <cell r="J3565">
            <v>23425.232421875</v>
          </cell>
          <cell r="K3565" t="str">
            <v>Sample Survey</v>
          </cell>
        </row>
        <row r="3566">
          <cell r="A3566" t="str">
            <v>Slovak Republic-L5T8-T-Y25T34</v>
          </cell>
          <cell r="B3566" t="str">
            <v>SVK</v>
          </cell>
          <cell r="C3566" t="str">
            <v>Slovak Republic</v>
          </cell>
          <cell r="D3566" t="str">
            <v>2015</v>
          </cell>
          <cell r="E3566" t="str">
            <v>FTFY_EARNERS</v>
          </cell>
          <cell r="F3566" t="str">
            <v>L5T8</v>
          </cell>
          <cell r="G3566" t="str">
            <v>T</v>
          </cell>
          <cell r="H3566" t="str">
            <v>Y25T34</v>
          </cell>
          <cell r="I3566" t="str">
            <v>EUR</v>
          </cell>
          <cell r="J3566">
            <v>16318.27734375</v>
          </cell>
          <cell r="K3566" t="str">
            <v>Sample Survey</v>
          </cell>
        </row>
        <row r="3567">
          <cell r="A3567" t="str">
            <v>Slovak Republic-L5T8-T-Y25T64</v>
          </cell>
          <cell r="B3567" t="str">
            <v>SVK</v>
          </cell>
          <cell r="C3567" t="str">
            <v>Slovak Republic</v>
          </cell>
          <cell r="D3567" t="str">
            <v>2015</v>
          </cell>
          <cell r="E3567" t="str">
            <v>FTFY_EARNERS</v>
          </cell>
          <cell r="F3567" t="str">
            <v>L5T8</v>
          </cell>
          <cell r="G3567" t="str">
            <v>T</v>
          </cell>
          <cell r="H3567" t="str">
            <v>Y25T64</v>
          </cell>
          <cell r="I3567" t="str">
            <v>EUR</v>
          </cell>
          <cell r="J3567">
            <v>19521.84375</v>
          </cell>
          <cell r="K3567" t="str">
            <v>Sample Survey</v>
          </cell>
        </row>
        <row r="3568">
          <cell r="A3568" t="str">
            <v>Slovak Republic-L5T8-T-Y35T44</v>
          </cell>
          <cell r="B3568" t="str">
            <v>SVK</v>
          </cell>
          <cell r="C3568" t="str">
            <v>Slovak Republic</v>
          </cell>
          <cell r="D3568" t="str">
            <v>2015</v>
          </cell>
          <cell r="E3568" t="str">
            <v>FTFY_EARNERS</v>
          </cell>
          <cell r="F3568" t="str">
            <v>L5T8</v>
          </cell>
          <cell r="G3568" t="str">
            <v>T</v>
          </cell>
          <cell r="H3568" t="str">
            <v>Y35T44</v>
          </cell>
          <cell r="I3568" t="str">
            <v>EUR</v>
          </cell>
          <cell r="J3568">
            <v>21198.732421875</v>
          </cell>
          <cell r="K3568" t="str">
            <v>Sample Survey</v>
          </cell>
        </row>
        <row r="3569">
          <cell r="A3569" t="str">
            <v>Slovak Republic-L5T8-T-Y45T54</v>
          </cell>
          <cell r="B3569" t="str">
            <v>SVK</v>
          </cell>
          <cell r="C3569" t="str">
            <v>Slovak Republic</v>
          </cell>
          <cell r="D3569" t="str">
            <v>2015</v>
          </cell>
          <cell r="E3569" t="str">
            <v>FTFY_EARNERS</v>
          </cell>
          <cell r="F3569" t="str">
            <v>L5T8</v>
          </cell>
          <cell r="G3569" t="str">
            <v>T</v>
          </cell>
          <cell r="H3569" t="str">
            <v>Y45T54</v>
          </cell>
          <cell r="I3569" t="str">
            <v>EUR</v>
          </cell>
          <cell r="J3569">
            <v>20857.490234375</v>
          </cell>
          <cell r="K3569" t="str">
            <v>Sample Survey</v>
          </cell>
        </row>
        <row r="3570">
          <cell r="A3570" t="str">
            <v>Slovak Republic-L5T8-T-Y55T64</v>
          </cell>
          <cell r="B3570" t="str">
            <v>SVK</v>
          </cell>
          <cell r="C3570" t="str">
            <v>Slovak Republic</v>
          </cell>
          <cell r="D3570" t="str">
            <v>2015</v>
          </cell>
          <cell r="E3570" t="str">
            <v>FTFY_EARNERS</v>
          </cell>
          <cell r="F3570" t="str">
            <v>L5T8</v>
          </cell>
          <cell r="G3570" t="str">
            <v>T</v>
          </cell>
          <cell r="H3570" t="str">
            <v>Y55T64</v>
          </cell>
          <cell r="I3570" t="str">
            <v>EUR</v>
          </cell>
          <cell r="J3570">
            <v>20022.50390625</v>
          </cell>
          <cell r="K3570" t="str">
            <v>Sample Survey</v>
          </cell>
        </row>
        <row r="3571">
          <cell r="A3571" t="str">
            <v>Slovak Republic-L6-F-Y25T34</v>
          </cell>
          <cell r="B3571" t="str">
            <v>SVK</v>
          </cell>
          <cell r="C3571" t="str">
            <v>Slovak Republic</v>
          </cell>
          <cell r="D3571" t="str">
            <v>2015</v>
          </cell>
          <cell r="E3571" t="str">
            <v>FTFY_EARNERS</v>
          </cell>
          <cell r="F3571" t="str">
            <v>L6</v>
          </cell>
          <cell r="G3571" t="str">
            <v>F</v>
          </cell>
          <cell r="H3571" t="str">
            <v>Y25T34</v>
          </cell>
          <cell r="I3571" t="str">
            <v>EUR</v>
          </cell>
          <cell r="J3571">
            <v>12037.7705078125</v>
          </cell>
          <cell r="K3571" t="str">
            <v>Sample Survey</v>
          </cell>
        </row>
        <row r="3572">
          <cell r="A3572" t="str">
            <v>Slovak Republic-L6-F-Y25T64</v>
          </cell>
          <cell r="B3572" t="str">
            <v>SVK</v>
          </cell>
          <cell r="C3572" t="str">
            <v>Slovak Republic</v>
          </cell>
          <cell r="D3572" t="str">
            <v>2015</v>
          </cell>
          <cell r="E3572" t="str">
            <v>FTFY_EARNERS</v>
          </cell>
          <cell r="F3572" t="str">
            <v>L6</v>
          </cell>
          <cell r="G3572" t="str">
            <v>F</v>
          </cell>
          <cell r="H3572" t="str">
            <v>Y25T64</v>
          </cell>
          <cell r="I3572" t="str">
            <v>EUR</v>
          </cell>
          <cell r="J3572">
            <v>12459.572265625</v>
          </cell>
          <cell r="K3572" t="str">
            <v>Sample Survey</v>
          </cell>
        </row>
        <row r="3573">
          <cell r="A3573" t="str">
            <v>Slovak Republic-L6-F-Y35T44</v>
          </cell>
          <cell r="B3573" t="str">
            <v>SVK</v>
          </cell>
          <cell r="C3573" t="str">
            <v>Slovak Republic</v>
          </cell>
          <cell r="D3573" t="str">
            <v>2015</v>
          </cell>
          <cell r="E3573" t="str">
            <v>FTFY_EARNERS</v>
          </cell>
          <cell r="F3573" t="str">
            <v>L6</v>
          </cell>
          <cell r="G3573" t="str">
            <v>F</v>
          </cell>
          <cell r="H3573" t="str">
            <v>Y35T44</v>
          </cell>
          <cell r="I3573" t="str">
            <v>EUR</v>
          </cell>
          <cell r="J3573">
            <v>12741.046875</v>
          </cell>
          <cell r="K3573" t="str">
            <v>Sample Survey</v>
          </cell>
        </row>
        <row r="3574">
          <cell r="A3574" t="str">
            <v>Slovak Republic-L6-F-Y45T54</v>
          </cell>
          <cell r="B3574" t="str">
            <v>SVK</v>
          </cell>
          <cell r="C3574" t="str">
            <v>Slovak Republic</v>
          </cell>
          <cell r="D3574" t="str">
            <v>2015</v>
          </cell>
          <cell r="E3574" t="str">
            <v>FTFY_EARNERS</v>
          </cell>
          <cell r="F3574" t="str">
            <v>L6</v>
          </cell>
          <cell r="G3574" t="str">
            <v>F</v>
          </cell>
          <cell r="H3574" t="str">
            <v>Y45T54</v>
          </cell>
          <cell r="I3574" t="str">
            <v>EUR</v>
          </cell>
          <cell r="J3574">
            <v>12554.49609375</v>
          </cell>
          <cell r="K3574" t="str">
            <v>Sample Survey</v>
          </cell>
        </row>
        <row r="3575">
          <cell r="A3575" t="str">
            <v>Slovak Republic-L6-F-Y55T64</v>
          </cell>
          <cell r="B3575" t="str">
            <v>SVK</v>
          </cell>
          <cell r="C3575" t="str">
            <v>Slovak Republic</v>
          </cell>
          <cell r="D3575" t="str">
            <v>2015</v>
          </cell>
          <cell r="E3575" t="str">
            <v>FTFY_EARNERS</v>
          </cell>
          <cell r="F3575" t="str">
            <v>L6</v>
          </cell>
          <cell r="G3575" t="str">
            <v>F</v>
          </cell>
          <cell r="H3575" t="str">
            <v>Y55T64</v>
          </cell>
          <cell r="I3575" t="str">
            <v>EUR</v>
          </cell>
          <cell r="J3575">
            <v>12762.3203125</v>
          </cell>
          <cell r="K3575" t="str">
            <v>Sample Survey</v>
          </cell>
        </row>
        <row r="3576">
          <cell r="A3576" t="str">
            <v>Slovak Republic-L6-M-Y25T34</v>
          </cell>
          <cell r="B3576" t="str">
            <v>SVK</v>
          </cell>
          <cell r="C3576" t="str">
            <v>Slovak Republic</v>
          </cell>
          <cell r="D3576" t="str">
            <v>2015</v>
          </cell>
          <cell r="E3576" t="str">
            <v>FTFY_EARNERS</v>
          </cell>
          <cell r="F3576" t="str">
            <v>L6</v>
          </cell>
          <cell r="G3576" t="str">
            <v>M</v>
          </cell>
          <cell r="H3576" t="str">
            <v>Y25T34</v>
          </cell>
          <cell r="I3576" t="str">
            <v>EUR</v>
          </cell>
          <cell r="J3576">
            <v>15727.7236328125</v>
          </cell>
          <cell r="K3576" t="str">
            <v>Sample Survey</v>
          </cell>
        </row>
        <row r="3577">
          <cell r="A3577" t="str">
            <v>Slovak Republic-L6-M-Y25T64</v>
          </cell>
          <cell r="B3577" t="str">
            <v>SVK</v>
          </cell>
          <cell r="C3577" t="str">
            <v>Slovak Republic</v>
          </cell>
          <cell r="D3577" t="str">
            <v>2015</v>
          </cell>
          <cell r="E3577" t="str">
            <v>FTFY_EARNERS</v>
          </cell>
          <cell r="F3577" t="str">
            <v>L6</v>
          </cell>
          <cell r="G3577" t="str">
            <v>M</v>
          </cell>
          <cell r="H3577" t="str">
            <v>Y25T64</v>
          </cell>
          <cell r="I3577" t="str">
            <v>EUR</v>
          </cell>
          <cell r="J3577">
            <v>17944.330078125</v>
          </cell>
          <cell r="K3577" t="str">
            <v>Sample Survey</v>
          </cell>
        </row>
        <row r="3578">
          <cell r="A3578" t="str">
            <v>Slovak Republic-L6-M-Y35T44</v>
          </cell>
          <cell r="B3578" t="str">
            <v>SVK</v>
          </cell>
          <cell r="C3578" t="str">
            <v>Slovak Republic</v>
          </cell>
          <cell r="D3578" t="str">
            <v>2015</v>
          </cell>
          <cell r="E3578" t="str">
            <v>FTFY_EARNERS</v>
          </cell>
          <cell r="F3578" t="str">
            <v>L6</v>
          </cell>
          <cell r="G3578" t="str">
            <v>M</v>
          </cell>
          <cell r="H3578" t="str">
            <v>Y35T44</v>
          </cell>
          <cell r="I3578" t="str">
            <v>EUR</v>
          </cell>
          <cell r="J3578">
            <v>21571.08984375</v>
          </cell>
          <cell r="K3578" t="str">
            <v>Sample Survey</v>
          </cell>
        </row>
        <row r="3579">
          <cell r="A3579" t="str">
            <v>Slovak Republic-L6-M-Y45T54</v>
          </cell>
          <cell r="B3579" t="str">
            <v>SVK</v>
          </cell>
          <cell r="C3579" t="str">
            <v>Slovak Republic</v>
          </cell>
          <cell r="D3579" t="str">
            <v>2015</v>
          </cell>
          <cell r="E3579" t="str">
            <v>FTFY_EARNERS</v>
          </cell>
          <cell r="F3579" t="str">
            <v>L6</v>
          </cell>
          <cell r="G3579" t="str">
            <v>M</v>
          </cell>
          <cell r="H3579" t="str">
            <v>Y45T54</v>
          </cell>
          <cell r="I3579" t="str">
            <v>EUR</v>
          </cell>
          <cell r="J3579">
            <v>18547.5</v>
          </cell>
          <cell r="K3579" t="str">
            <v>Sample Survey</v>
          </cell>
        </row>
        <row r="3580">
          <cell r="A3580" t="str">
            <v>Slovak Republic-L6-M-Y55T64</v>
          </cell>
          <cell r="B3580" t="str">
            <v>SVK</v>
          </cell>
          <cell r="C3580" t="str">
            <v>Slovak Republic</v>
          </cell>
          <cell r="D3580" t="str">
            <v>2015</v>
          </cell>
          <cell r="E3580" t="str">
            <v>FTFY_EARNERS</v>
          </cell>
          <cell r="F3580" t="str">
            <v>L6</v>
          </cell>
          <cell r="G3580" t="str">
            <v>M</v>
          </cell>
          <cell r="H3580" t="str">
            <v>Y55T64</v>
          </cell>
          <cell r="I3580" t="str">
            <v>EUR</v>
          </cell>
          <cell r="J3580">
            <v>16179.19140625</v>
          </cell>
          <cell r="K3580" t="str">
            <v>Sample Survey</v>
          </cell>
        </row>
        <row r="3581">
          <cell r="A3581" t="str">
            <v>Slovak Republic-L6-T-Y25T34</v>
          </cell>
          <cell r="B3581" t="str">
            <v>SVK</v>
          </cell>
          <cell r="C3581" t="str">
            <v>Slovak Republic</v>
          </cell>
          <cell r="D3581" t="str">
            <v>2015</v>
          </cell>
          <cell r="E3581" t="str">
            <v>FTFY_EARNERS</v>
          </cell>
          <cell r="F3581" t="str">
            <v>L6</v>
          </cell>
          <cell r="G3581" t="str">
            <v>T</v>
          </cell>
          <cell r="H3581" t="str">
            <v>Y25T34</v>
          </cell>
          <cell r="I3581" t="str">
            <v>EUR</v>
          </cell>
          <cell r="J3581">
            <v>13747.1787109375</v>
          </cell>
          <cell r="K3581" t="str">
            <v>Sample Survey</v>
          </cell>
        </row>
        <row r="3582">
          <cell r="A3582" t="str">
            <v>Slovak Republic-L6-T-Y25T64</v>
          </cell>
          <cell r="B3582" t="str">
            <v>SVK</v>
          </cell>
          <cell r="C3582" t="str">
            <v>Slovak Republic</v>
          </cell>
          <cell r="D3582" t="str">
            <v>2015</v>
          </cell>
          <cell r="E3582" t="str">
            <v>FTFY_EARNERS</v>
          </cell>
          <cell r="F3582" t="str">
            <v>L6</v>
          </cell>
          <cell r="G3582" t="str">
            <v>T</v>
          </cell>
          <cell r="H3582" t="str">
            <v>Y25T64</v>
          </cell>
          <cell r="I3582" t="str">
            <v>EUR</v>
          </cell>
          <cell r="J3582">
            <v>14519.1044921875</v>
          </cell>
          <cell r="K3582" t="str">
            <v>Sample Survey</v>
          </cell>
        </row>
        <row r="3583">
          <cell r="A3583" t="str">
            <v>Slovak Republic-L6-T-Y35T44</v>
          </cell>
          <cell r="B3583" t="str">
            <v>SVK</v>
          </cell>
          <cell r="C3583" t="str">
            <v>Slovak Republic</v>
          </cell>
          <cell r="D3583" t="str">
            <v>2015</v>
          </cell>
          <cell r="E3583" t="str">
            <v>FTFY_EARNERS</v>
          </cell>
          <cell r="F3583" t="str">
            <v>L6</v>
          </cell>
          <cell r="G3583" t="str">
            <v>T</v>
          </cell>
          <cell r="H3583" t="str">
            <v>Y35T44</v>
          </cell>
          <cell r="I3583" t="str">
            <v>EUR</v>
          </cell>
          <cell r="J3583">
            <v>15903.4033203125</v>
          </cell>
          <cell r="K3583" t="str">
            <v>Sample Survey</v>
          </cell>
        </row>
        <row r="3584">
          <cell r="A3584" t="str">
            <v>Slovak Republic-L6-T-Y45T54</v>
          </cell>
          <cell r="B3584" t="str">
            <v>SVK</v>
          </cell>
          <cell r="C3584" t="str">
            <v>Slovak Republic</v>
          </cell>
          <cell r="D3584" t="str">
            <v>2015</v>
          </cell>
          <cell r="E3584" t="str">
            <v>FTFY_EARNERS</v>
          </cell>
          <cell r="F3584" t="str">
            <v>L6</v>
          </cell>
          <cell r="G3584" t="str">
            <v>T</v>
          </cell>
          <cell r="H3584" t="str">
            <v>Y45T54</v>
          </cell>
          <cell r="I3584" t="str">
            <v>EUR</v>
          </cell>
          <cell r="J3584">
            <v>14059.45703125</v>
          </cell>
          <cell r="K3584" t="str">
            <v>Sample Survey</v>
          </cell>
        </row>
        <row r="3585">
          <cell r="A3585" t="str">
            <v>Slovak Republic-L6-T-Y55T64</v>
          </cell>
          <cell r="B3585" t="str">
            <v>SVK</v>
          </cell>
          <cell r="C3585" t="str">
            <v>Slovak Republic</v>
          </cell>
          <cell r="D3585" t="str">
            <v>2015</v>
          </cell>
          <cell r="E3585" t="str">
            <v>FTFY_EARNERS</v>
          </cell>
          <cell r="F3585" t="str">
            <v>L6</v>
          </cell>
          <cell r="G3585" t="str">
            <v>T</v>
          </cell>
          <cell r="H3585" t="str">
            <v>Y55T64</v>
          </cell>
          <cell r="I3585" t="str">
            <v>EUR</v>
          </cell>
          <cell r="J3585">
            <v>13890.8994140625</v>
          </cell>
          <cell r="K3585" t="str">
            <v>Sample Survey</v>
          </cell>
        </row>
        <row r="3586">
          <cell r="A3586" t="str">
            <v>Slovak Republic-L6T8-F-Y25T34</v>
          </cell>
          <cell r="B3586" t="str">
            <v>SVK</v>
          </cell>
          <cell r="C3586" t="str">
            <v>Slovak Republic</v>
          </cell>
          <cell r="D3586" t="str">
            <v>2015</v>
          </cell>
          <cell r="E3586" t="str">
            <v>FTFY_EARNERS</v>
          </cell>
          <cell r="F3586" t="str">
            <v>L6T8</v>
          </cell>
          <cell r="G3586" t="str">
            <v>F</v>
          </cell>
          <cell r="H3586" t="str">
            <v>Y25T34</v>
          </cell>
          <cell r="I3586" t="str">
            <v>EUR</v>
          </cell>
          <cell r="J3586">
            <v>14245.0234375</v>
          </cell>
          <cell r="K3586" t="str">
            <v>Sample Survey</v>
          </cell>
        </row>
        <row r="3587">
          <cell r="A3587" t="str">
            <v>Slovak Republic-L6T8-F-Y25T64</v>
          </cell>
          <cell r="B3587" t="str">
            <v>SVK</v>
          </cell>
          <cell r="C3587" t="str">
            <v>Slovak Republic</v>
          </cell>
          <cell r="D3587" t="str">
            <v>2015</v>
          </cell>
          <cell r="E3587" t="str">
            <v>FTFY_EARNERS</v>
          </cell>
          <cell r="F3587" t="str">
            <v>L6T8</v>
          </cell>
          <cell r="G3587" t="str">
            <v>F</v>
          </cell>
          <cell r="H3587" t="str">
            <v>Y25T64</v>
          </cell>
          <cell r="I3587" t="str">
            <v>EUR</v>
          </cell>
          <cell r="J3587">
            <v>16105.9765625</v>
          </cell>
          <cell r="K3587" t="str">
            <v>Sample Survey</v>
          </cell>
        </row>
        <row r="3588">
          <cell r="A3588" t="str">
            <v>Slovak Republic-L6T8-F-Y35T44</v>
          </cell>
          <cell r="B3588" t="str">
            <v>SVK</v>
          </cell>
          <cell r="C3588" t="str">
            <v>Slovak Republic</v>
          </cell>
          <cell r="D3588" t="str">
            <v>2015</v>
          </cell>
          <cell r="E3588" t="str">
            <v>FTFY_EARNERS</v>
          </cell>
          <cell r="F3588" t="str">
            <v>L6T8</v>
          </cell>
          <cell r="G3588" t="str">
            <v>F</v>
          </cell>
          <cell r="H3588" t="str">
            <v>Y35T44</v>
          </cell>
          <cell r="I3588" t="str">
            <v>EUR</v>
          </cell>
          <cell r="J3588">
            <v>16584.603515625</v>
          </cell>
          <cell r="K3588" t="str">
            <v>Sample Survey</v>
          </cell>
        </row>
        <row r="3589">
          <cell r="A3589" t="str">
            <v>Slovak Republic-L6T8-F-Y45T54</v>
          </cell>
          <cell r="B3589" t="str">
            <v>SVK</v>
          </cell>
          <cell r="C3589" t="str">
            <v>Slovak Republic</v>
          </cell>
          <cell r="D3589" t="str">
            <v>2015</v>
          </cell>
          <cell r="E3589" t="str">
            <v>FTFY_EARNERS</v>
          </cell>
          <cell r="F3589" t="str">
            <v>L6T8</v>
          </cell>
          <cell r="G3589" t="str">
            <v>F</v>
          </cell>
          <cell r="H3589" t="str">
            <v>Y45T54</v>
          </cell>
          <cell r="I3589" t="str">
            <v>EUR</v>
          </cell>
          <cell r="J3589">
            <v>16927.806640625</v>
          </cell>
          <cell r="K3589" t="str">
            <v>Sample Survey</v>
          </cell>
        </row>
        <row r="3590">
          <cell r="A3590" t="str">
            <v>Slovak Republic-L6T8-F-Y55T64</v>
          </cell>
          <cell r="B3590" t="str">
            <v>SVK</v>
          </cell>
          <cell r="C3590" t="str">
            <v>Slovak Republic</v>
          </cell>
          <cell r="D3590" t="str">
            <v>2015</v>
          </cell>
          <cell r="E3590" t="str">
            <v>FTFY_EARNERS</v>
          </cell>
          <cell r="F3590" t="str">
            <v>L6T8</v>
          </cell>
          <cell r="G3590" t="str">
            <v>F</v>
          </cell>
          <cell r="H3590" t="str">
            <v>Y55T64</v>
          </cell>
          <cell r="I3590" t="str">
            <v>EUR</v>
          </cell>
          <cell r="J3590">
            <v>17184.8671875</v>
          </cell>
          <cell r="K3590" t="str">
            <v>Sample Survey</v>
          </cell>
        </row>
        <row r="3591">
          <cell r="A3591" t="str">
            <v>Slovak Republic-L6T8-M-Y25T34</v>
          </cell>
          <cell r="B3591" t="str">
            <v>SVK</v>
          </cell>
          <cell r="C3591" t="str">
            <v>Slovak Republic</v>
          </cell>
          <cell r="D3591" t="str">
            <v>2015</v>
          </cell>
          <cell r="E3591" t="str">
            <v>FTFY_EARNERS</v>
          </cell>
          <cell r="F3591" t="str">
            <v>L6T8</v>
          </cell>
          <cell r="G3591" t="str">
            <v>M</v>
          </cell>
          <cell r="H3591" t="str">
            <v>Y25T34</v>
          </cell>
          <cell r="I3591" t="str">
            <v>EUR</v>
          </cell>
          <cell r="J3591">
            <v>18477.412109375</v>
          </cell>
          <cell r="K3591" t="str">
            <v>Sample Survey</v>
          </cell>
        </row>
        <row r="3592">
          <cell r="A3592" t="str">
            <v>Slovak Republic-L6T8-M-Y25T64</v>
          </cell>
          <cell r="B3592" t="str">
            <v>SVK</v>
          </cell>
          <cell r="C3592" t="str">
            <v>Slovak Republic</v>
          </cell>
          <cell r="D3592" t="str">
            <v>2015</v>
          </cell>
          <cell r="E3592" t="str">
            <v>FTFY_EARNERS</v>
          </cell>
          <cell r="F3592" t="str">
            <v>L6T8</v>
          </cell>
          <cell r="G3592" t="str">
            <v>M</v>
          </cell>
          <cell r="H3592" t="str">
            <v>Y25T64</v>
          </cell>
          <cell r="I3592" t="str">
            <v>EUR</v>
          </cell>
          <cell r="J3592">
            <v>23682.01171875</v>
          </cell>
          <cell r="K3592" t="str">
            <v>Sample Survey</v>
          </cell>
        </row>
        <row r="3593">
          <cell r="A3593" t="str">
            <v>Slovak Republic-L6T8-M-Y35T44</v>
          </cell>
          <cell r="B3593" t="str">
            <v>SVK</v>
          </cell>
          <cell r="C3593" t="str">
            <v>Slovak Republic</v>
          </cell>
          <cell r="D3593" t="str">
            <v>2015</v>
          </cell>
          <cell r="E3593" t="str">
            <v>FTFY_EARNERS</v>
          </cell>
          <cell r="F3593" t="str">
            <v>L6T8</v>
          </cell>
          <cell r="G3593" t="str">
            <v>M</v>
          </cell>
          <cell r="H3593" t="str">
            <v>Y35T44</v>
          </cell>
          <cell r="I3593" t="str">
            <v>EUR</v>
          </cell>
          <cell r="J3593">
            <v>26502.1953125</v>
          </cell>
          <cell r="K3593" t="str">
            <v>Sample Survey</v>
          </cell>
        </row>
        <row r="3594">
          <cell r="A3594" t="str">
            <v>Slovak Republic-L6T8-M-Y45T54</v>
          </cell>
          <cell r="B3594" t="str">
            <v>SVK</v>
          </cell>
          <cell r="C3594" t="str">
            <v>Slovak Republic</v>
          </cell>
          <cell r="D3594" t="str">
            <v>2015</v>
          </cell>
          <cell r="E3594" t="str">
            <v>FTFY_EARNERS</v>
          </cell>
          <cell r="F3594" t="str">
            <v>L6T8</v>
          </cell>
          <cell r="G3594" t="str">
            <v>M</v>
          </cell>
          <cell r="H3594" t="str">
            <v>Y45T54</v>
          </cell>
          <cell r="I3594" t="str">
            <v>EUR</v>
          </cell>
          <cell r="J3594">
            <v>27170.65625</v>
          </cell>
          <cell r="K3594" t="str">
            <v>Sample Survey</v>
          </cell>
        </row>
        <row r="3595">
          <cell r="A3595" t="str">
            <v>Slovak Republic-L6T8-M-Y55T64</v>
          </cell>
          <cell r="B3595" t="str">
            <v>SVK</v>
          </cell>
          <cell r="C3595" t="str">
            <v>Slovak Republic</v>
          </cell>
          <cell r="D3595" t="str">
            <v>2015</v>
          </cell>
          <cell r="E3595" t="str">
            <v>FTFY_EARNERS</v>
          </cell>
          <cell r="F3595" t="str">
            <v>L6T8</v>
          </cell>
          <cell r="G3595" t="str">
            <v>M</v>
          </cell>
          <cell r="H3595" t="str">
            <v>Y55T64</v>
          </cell>
          <cell r="I3595" t="str">
            <v>EUR</v>
          </cell>
          <cell r="J3595">
            <v>23579.923828125</v>
          </cell>
          <cell r="K3595" t="str">
            <v>Sample Survey</v>
          </cell>
        </row>
        <row r="3596">
          <cell r="A3596" t="str">
            <v>Slovak Republic-L6T8-T-Y25T34</v>
          </cell>
          <cell r="B3596" t="str">
            <v>SVK</v>
          </cell>
          <cell r="C3596" t="str">
            <v>Slovak Republic</v>
          </cell>
          <cell r="D3596" t="str">
            <v>2015</v>
          </cell>
          <cell r="E3596" t="str">
            <v>FTFY_EARNERS</v>
          </cell>
          <cell r="F3596" t="str">
            <v>L6T8</v>
          </cell>
          <cell r="G3596" t="str">
            <v>T</v>
          </cell>
          <cell r="H3596" t="str">
            <v>Y25T34</v>
          </cell>
          <cell r="I3596" t="str">
            <v>EUR</v>
          </cell>
          <cell r="J3596">
            <v>16400.197265625</v>
          </cell>
          <cell r="K3596" t="str">
            <v>Sample Survey</v>
          </cell>
        </row>
        <row r="3597">
          <cell r="A3597" t="str">
            <v>Slovak Republic-L6T8-T-Y25T64</v>
          </cell>
          <cell r="B3597" t="str">
            <v>SVK</v>
          </cell>
          <cell r="C3597" t="str">
            <v>Slovak Republic</v>
          </cell>
          <cell r="D3597" t="str">
            <v>2015</v>
          </cell>
          <cell r="E3597" t="str">
            <v>FTFY_EARNERS</v>
          </cell>
          <cell r="F3597" t="str">
            <v>L6T8</v>
          </cell>
          <cell r="G3597" t="str">
            <v>T</v>
          </cell>
          <cell r="H3597" t="str">
            <v>Y25T64</v>
          </cell>
          <cell r="I3597" t="str">
            <v>EUR</v>
          </cell>
          <cell r="J3597">
            <v>19780.630859375</v>
          </cell>
          <cell r="K3597" t="str">
            <v>Sample Survey</v>
          </cell>
        </row>
        <row r="3598">
          <cell r="A3598" t="str">
            <v>Slovak Republic-L6T8-T-Y35T44</v>
          </cell>
          <cell r="B3598" t="str">
            <v>SVK</v>
          </cell>
          <cell r="C3598" t="str">
            <v>Slovak Republic</v>
          </cell>
          <cell r="D3598" t="str">
            <v>2015</v>
          </cell>
          <cell r="E3598" t="str">
            <v>FTFY_EARNERS</v>
          </cell>
          <cell r="F3598" t="str">
            <v>L6T8</v>
          </cell>
          <cell r="G3598" t="str">
            <v>T</v>
          </cell>
          <cell r="H3598" t="str">
            <v>Y35T44</v>
          </cell>
          <cell r="I3598" t="str">
            <v>EUR</v>
          </cell>
          <cell r="J3598">
            <v>21509.73828125</v>
          </cell>
          <cell r="K3598" t="str">
            <v>Sample Survey</v>
          </cell>
        </row>
        <row r="3599">
          <cell r="A3599" t="str">
            <v>Slovak Republic-L6T8-T-Y45T54</v>
          </cell>
          <cell r="B3599" t="str">
            <v>SVK</v>
          </cell>
          <cell r="C3599" t="str">
            <v>Slovak Republic</v>
          </cell>
          <cell r="D3599" t="str">
            <v>2015</v>
          </cell>
          <cell r="E3599" t="str">
            <v>FTFY_EARNERS</v>
          </cell>
          <cell r="F3599" t="str">
            <v>L6T8</v>
          </cell>
          <cell r="G3599" t="str">
            <v>T</v>
          </cell>
          <cell r="H3599" t="str">
            <v>Y45T54</v>
          </cell>
          <cell r="I3599" t="str">
            <v>EUR</v>
          </cell>
          <cell r="J3599">
            <v>21285.59375</v>
          </cell>
          <cell r="K3599" t="str">
            <v>Sample Survey</v>
          </cell>
        </row>
        <row r="3600">
          <cell r="A3600" t="str">
            <v>Slovak Republic-L6T8-T-Y55T64</v>
          </cell>
          <cell r="B3600" t="str">
            <v>SVK</v>
          </cell>
          <cell r="C3600" t="str">
            <v>Slovak Republic</v>
          </cell>
          <cell r="D3600" t="str">
            <v>2015</v>
          </cell>
          <cell r="E3600" t="str">
            <v>FTFY_EARNERS</v>
          </cell>
          <cell r="F3600" t="str">
            <v>L6T8</v>
          </cell>
          <cell r="G3600" t="str">
            <v>T</v>
          </cell>
          <cell r="H3600" t="str">
            <v>Y55T64</v>
          </cell>
          <cell r="I3600" t="str">
            <v>EUR</v>
          </cell>
          <cell r="J3600">
            <v>20399.521484375</v>
          </cell>
          <cell r="K3600" t="str">
            <v>Sample Survey</v>
          </cell>
        </row>
        <row r="3601">
          <cell r="A3601" t="str">
            <v>Slovak Republic-L7T8-F-Y25T34</v>
          </cell>
          <cell r="B3601" t="str">
            <v>SVK</v>
          </cell>
          <cell r="C3601" t="str">
            <v>Slovak Republic</v>
          </cell>
          <cell r="D3601" t="str">
            <v>2015</v>
          </cell>
          <cell r="E3601" t="str">
            <v>FTFY_EARNERS</v>
          </cell>
          <cell r="F3601" t="str">
            <v>L7T8</v>
          </cell>
          <cell r="G3601" t="str">
            <v>F</v>
          </cell>
          <cell r="H3601" t="str">
            <v>Y25T34</v>
          </cell>
          <cell r="I3601" t="str">
            <v>EUR</v>
          </cell>
          <cell r="J3601">
            <v>14582.1025390625</v>
          </cell>
          <cell r="K3601" t="str">
            <v>Sample Survey</v>
          </cell>
        </row>
        <row r="3602">
          <cell r="A3602" t="str">
            <v>Slovak Republic-L7T8-F-Y25T64</v>
          </cell>
          <cell r="B3602" t="str">
            <v>SVK</v>
          </cell>
          <cell r="C3602" t="str">
            <v>Slovak Republic</v>
          </cell>
          <cell r="D3602" t="str">
            <v>2015</v>
          </cell>
          <cell r="E3602" t="str">
            <v>FTFY_EARNERS</v>
          </cell>
          <cell r="F3602" t="str">
            <v>L7T8</v>
          </cell>
          <cell r="G3602" t="str">
            <v>F</v>
          </cell>
          <cell r="H3602" t="str">
            <v>Y25T64</v>
          </cell>
          <cell r="I3602" t="str">
            <v>EUR</v>
          </cell>
          <cell r="J3602">
            <v>16556.43359375</v>
          </cell>
          <cell r="K3602" t="str">
            <v>Sample Survey</v>
          </cell>
        </row>
        <row r="3603">
          <cell r="A3603" t="str">
            <v>Slovak Republic-L7T8-F-Y35T44</v>
          </cell>
          <cell r="B3603" t="str">
            <v>SVK</v>
          </cell>
          <cell r="C3603" t="str">
            <v>Slovak Republic</v>
          </cell>
          <cell r="D3603" t="str">
            <v>2015</v>
          </cell>
          <cell r="E3603" t="str">
            <v>FTFY_EARNERS</v>
          </cell>
          <cell r="F3603" t="str">
            <v>L7T8</v>
          </cell>
          <cell r="G3603" t="str">
            <v>F</v>
          </cell>
          <cell r="H3603" t="str">
            <v>Y35T44</v>
          </cell>
          <cell r="I3603" t="str">
            <v>EUR</v>
          </cell>
          <cell r="J3603">
            <v>17090.560546875</v>
          </cell>
          <cell r="K3603" t="str">
            <v>Sample Survey</v>
          </cell>
        </row>
        <row r="3604">
          <cell r="A3604" t="str">
            <v>Slovak Republic-L7T8-F-Y45T54</v>
          </cell>
          <cell r="B3604" t="str">
            <v>SVK</v>
          </cell>
          <cell r="C3604" t="str">
            <v>Slovak Republic</v>
          </cell>
          <cell r="D3604" t="str">
            <v>2015</v>
          </cell>
          <cell r="E3604" t="str">
            <v>FTFY_EARNERS</v>
          </cell>
          <cell r="F3604" t="str">
            <v>L7T8</v>
          </cell>
          <cell r="G3604" t="str">
            <v>F</v>
          </cell>
          <cell r="H3604" t="str">
            <v>Y45T54</v>
          </cell>
          <cell r="I3604" t="str">
            <v>EUR</v>
          </cell>
          <cell r="J3604">
            <v>17442.990234375</v>
          </cell>
          <cell r="K3604" t="str">
            <v>Sample Survey</v>
          </cell>
        </row>
        <row r="3605">
          <cell r="A3605" t="str">
            <v>Slovak Republic-L7T8-F-Y55T64</v>
          </cell>
          <cell r="B3605" t="str">
            <v>SVK</v>
          </cell>
          <cell r="C3605" t="str">
            <v>Slovak Republic</v>
          </cell>
          <cell r="D3605" t="str">
            <v>2015</v>
          </cell>
          <cell r="E3605" t="str">
            <v>FTFY_EARNERS</v>
          </cell>
          <cell r="F3605" t="str">
            <v>L7T8</v>
          </cell>
          <cell r="G3605" t="str">
            <v>F</v>
          </cell>
          <cell r="H3605" t="str">
            <v>Y55T64</v>
          </cell>
          <cell r="I3605" t="str">
            <v>EUR</v>
          </cell>
          <cell r="J3605">
            <v>17479.658203125</v>
          </cell>
          <cell r="K3605" t="str">
            <v>Sample Survey</v>
          </cell>
        </row>
        <row r="3606">
          <cell r="A3606" t="str">
            <v>Slovak Republic-L7T8-M-Y25T34</v>
          </cell>
          <cell r="B3606" t="str">
            <v>SVK</v>
          </cell>
          <cell r="C3606" t="str">
            <v>Slovak Republic</v>
          </cell>
          <cell r="D3606" t="str">
            <v>2015</v>
          </cell>
          <cell r="E3606" t="str">
            <v>FTFY_EARNERS</v>
          </cell>
          <cell r="F3606" t="str">
            <v>L7T8</v>
          </cell>
          <cell r="G3606" t="str">
            <v>M</v>
          </cell>
          <cell r="H3606" t="str">
            <v>Y25T34</v>
          </cell>
          <cell r="I3606" t="str">
            <v>EUR</v>
          </cell>
          <cell r="J3606">
            <v>18817.98828125</v>
          </cell>
          <cell r="K3606" t="str">
            <v>Sample Survey</v>
          </cell>
        </row>
        <row r="3607">
          <cell r="A3607" t="str">
            <v>Slovak Republic-L7T8-M-Y25T64</v>
          </cell>
          <cell r="B3607" t="str">
            <v>SVK</v>
          </cell>
          <cell r="C3607" t="str">
            <v>Slovak Republic</v>
          </cell>
          <cell r="D3607" t="str">
            <v>2015</v>
          </cell>
          <cell r="E3607" t="str">
            <v>FTFY_EARNERS</v>
          </cell>
          <cell r="F3607" t="str">
            <v>L7T8</v>
          </cell>
          <cell r="G3607" t="str">
            <v>M</v>
          </cell>
          <cell r="H3607" t="str">
            <v>Y25T64</v>
          </cell>
          <cell r="I3607" t="str">
            <v>EUR</v>
          </cell>
          <cell r="J3607">
            <v>24115.1484375</v>
          </cell>
          <cell r="K3607" t="str">
            <v>Sample Survey</v>
          </cell>
        </row>
        <row r="3608">
          <cell r="A3608" t="str">
            <v>Slovak Republic-L7T8-M-Y35T44</v>
          </cell>
          <cell r="B3608" t="str">
            <v>SVK</v>
          </cell>
          <cell r="C3608" t="str">
            <v>Slovak Republic</v>
          </cell>
          <cell r="D3608" t="str">
            <v>2015</v>
          </cell>
          <cell r="E3608" t="str">
            <v>FTFY_EARNERS</v>
          </cell>
          <cell r="F3608" t="str">
            <v>L7T8</v>
          </cell>
          <cell r="G3608" t="str">
            <v>M</v>
          </cell>
          <cell r="H3608" t="str">
            <v>Y35T44</v>
          </cell>
          <cell r="I3608" t="str">
            <v>EUR</v>
          </cell>
          <cell r="J3608">
            <v>26849.470703125</v>
          </cell>
          <cell r="K3608" t="str">
            <v>Sample Survey</v>
          </cell>
        </row>
        <row r="3609">
          <cell r="A3609" t="str">
            <v>Slovak Republic-L7T8-M-Y45T54</v>
          </cell>
          <cell r="B3609" t="str">
            <v>SVK</v>
          </cell>
          <cell r="C3609" t="str">
            <v>Slovak Republic</v>
          </cell>
          <cell r="D3609" t="str">
            <v>2015</v>
          </cell>
          <cell r="E3609" t="str">
            <v>FTFY_EARNERS</v>
          </cell>
          <cell r="F3609" t="str">
            <v>L7T8</v>
          </cell>
          <cell r="G3609" t="str">
            <v>M</v>
          </cell>
          <cell r="H3609" t="str">
            <v>Y45T54</v>
          </cell>
          <cell r="I3609" t="str">
            <v>EUR</v>
          </cell>
          <cell r="J3609">
            <v>27602.81640625</v>
          </cell>
          <cell r="K3609" t="str">
            <v>Sample Survey</v>
          </cell>
        </row>
        <row r="3610">
          <cell r="A3610" t="str">
            <v>Slovak Republic-L7T8-M-Y55T64</v>
          </cell>
          <cell r="B3610" t="str">
            <v>SVK</v>
          </cell>
          <cell r="C3610" t="str">
            <v>Slovak Republic</v>
          </cell>
          <cell r="D3610" t="str">
            <v>2015</v>
          </cell>
          <cell r="E3610" t="str">
            <v>FTFY_EARNERS</v>
          </cell>
          <cell r="F3610" t="str">
            <v>L7T8</v>
          </cell>
          <cell r="G3610" t="str">
            <v>M</v>
          </cell>
          <cell r="H3610" t="str">
            <v>Y55T64</v>
          </cell>
          <cell r="I3610" t="str">
            <v>EUR</v>
          </cell>
          <cell r="J3610">
            <v>23812.685546875</v>
          </cell>
          <cell r="K3610" t="str">
            <v>Sample Survey</v>
          </cell>
        </row>
        <row r="3611">
          <cell r="A3611" t="str">
            <v>Slovak Republic-L7T8-T-Y25T34</v>
          </cell>
          <cell r="B3611" t="str">
            <v>SVK</v>
          </cell>
          <cell r="C3611" t="str">
            <v>Slovak Republic</v>
          </cell>
          <cell r="D3611" t="str">
            <v>2015</v>
          </cell>
          <cell r="E3611" t="str">
            <v>FTFY_EARNERS</v>
          </cell>
          <cell r="F3611" t="str">
            <v>L7T8</v>
          </cell>
          <cell r="G3611" t="str">
            <v>T</v>
          </cell>
          <cell r="H3611" t="str">
            <v>Y25T34</v>
          </cell>
          <cell r="I3611" t="str">
            <v>EUR</v>
          </cell>
          <cell r="J3611">
            <v>16765.88671875</v>
          </cell>
          <cell r="K3611" t="str">
            <v>Sample Survey</v>
          </cell>
        </row>
        <row r="3612">
          <cell r="A3612" t="str">
            <v>Slovak Republic-L7T8-T-Y25T64</v>
          </cell>
          <cell r="B3612" t="str">
            <v>SVK</v>
          </cell>
          <cell r="C3612" t="str">
            <v>Slovak Republic</v>
          </cell>
          <cell r="D3612" t="str">
            <v>2015</v>
          </cell>
          <cell r="E3612" t="str">
            <v>FTFY_EARNERS</v>
          </cell>
          <cell r="F3612" t="str">
            <v>L7T8</v>
          </cell>
          <cell r="G3612" t="str">
            <v>T</v>
          </cell>
          <cell r="H3612" t="str">
            <v>Y25T64</v>
          </cell>
          <cell r="I3612" t="str">
            <v>EUR</v>
          </cell>
          <cell r="J3612">
            <v>20305.23828125</v>
          </cell>
          <cell r="K3612" t="str">
            <v>Sample Survey</v>
          </cell>
        </row>
        <row r="3613">
          <cell r="A3613" t="str">
            <v>Slovak Republic-L7T8-T-Y35T44</v>
          </cell>
          <cell r="B3613" t="str">
            <v>SVK</v>
          </cell>
          <cell r="C3613" t="str">
            <v>Slovak Republic</v>
          </cell>
          <cell r="D3613" t="str">
            <v>2015</v>
          </cell>
          <cell r="E3613" t="str">
            <v>FTFY_EARNERS</v>
          </cell>
          <cell r="F3613" t="str">
            <v>L7T8</v>
          </cell>
          <cell r="G3613" t="str">
            <v>T</v>
          </cell>
          <cell r="H3613" t="str">
            <v>Y35T44</v>
          </cell>
          <cell r="I3613" t="str">
            <v>EUR</v>
          </cell>
          <cell r="J3613">
            <v>22072.548828125</v>
          </cell>
          <cell r="K3613" t="str">
            <v>Sample Survey</v>
          </cell>
        </row>
        <row r="3614">
          <cell r="A3614" t="str">
            <v>Slovak Republic-L7T8-T-Y45T54</v>
          </cell>
          <cell r="B3614" t="str">
            <v>SVK</v>
          </cell>
          <cell r="C3614" t="str">
            <v>Slovak Republic</v>
          </cell>
          <cell r="D3614" t="str">
            <v>2015</v>
          </cell>
          <cell r="E3614" t="str">
            <v>FTFY_EARNERS</v>
          </cell>
          <cell r="F3614" t="str">
            <v>L7T8</v>
          </cell>
          <cell r="G3614" t="str">
            <v>T</v>
          </cell>
          <cell r="H3614" t="str">
            <v>Y45T54</v>
          </cell>
          <cell r="I3614" t="str">
            <v>EUR</v>
          </cell>
          <cell r="J3614">
            <v>21921.255859375</v>
          </cell>
          <cell r="K3614" t="str">
            <v>Sample Survey</v>
          </cell>
        </row>
        <row r="3615">
          <cell r="A3615" t="str">
            <v>Slovak Republic-L7T8-T-Y55T64</v>
          </cell>
          <cell r="B3615" t="str">
            <v>SVK</v>
          </cell>
          <cell r="C3615" t="str">
            <v>Slovak Republic</v>
          </cell>
          <cell r="D3615" t="str">
            <v>2015</v>
          </cell>
          <cell r="E3615" t="str">
            <v>FTFY_EARNERS</v>
          </cell>
          <cell r="F3615" t="str">
            <v>L7T8</v>
          </cell>
          <cell r="G3615" t="str">
            <v>T</v>
          </cell>
          <cell r="H3615" t="str">
            <v>Y55T64</v>
          </cell>
          <cell r="I3615" t="str">
            <v>EUR</v>
          </cell>
          <cell r="J3615">
            <v>20716.2578125</v>
          </cell>
          <cell r="K3615" t="str">
            <v>Sample Survey</v>
          </cell>
        </row>
        <row r="3616">
          <cell r="A3616" t="str">
            <v>Slovenia-L3-F-Y25T34</v>
          </cell>
          <cell r="B3616" t="str">
            <v>SVN</v>
          </cell>
          <cell r="C3616" t="str">
            <v>Slovenia</v>
          </cell>
          <cell r="D3616" t="str">
            <v>2015</v>
          </cell>
          <cell r="E3616" t="str">
            <v>FTFY_EARNERS</v>
          </cell>
          <cell r="F3616" t="str">
            <v>L3</v>
          </cell>
          <cell r="G3616" t="str">
            <v>F</v>
          </cell>
          <cell r="H3616" t="str">
            <v>Y25T34</v>
          </cell>
          <cell r="I3616" t="str">
            <v>EUR</v>
          </cell>
          <cell r="J3616">
            <v>12982.7373046875</v>
          </cell>
          <cell r="K3616" t="str">
            <v>Tax Register(s)</v>
          </cell>
        </row>
        <row r="3617">
          <cell r="A3617" t="str">
            <v>Slovenia-L3-F-Y25T64</v>
          </cell>
          <cell r="B3617" t="str">
            <v>SVN</v>
          </cell>
          <cell r="C3617" t="str">
            <v>Slovenia</v>
          </cell>
          <cell r="D3617" t="str">
            <v>2015</v>
          </cell>
          <cell r="E3617" t="str">
            <v>FTFY_EARNERS</v>
          </cell>
          <cell r="F3617" t="str">
            <v>L3</v>
          </cell>
          <cell r="G3617" t="str">
            <v>F</v>
          </cell>
          <cell r="H3617" t="str">
            <v>Y25T64</v>
          </cell>
          <cell r="I3617" t="str">
            <v>EUR</v>
          </cell>
          <cell r="J3617">
            <v>14813.5126953125</v>
          </cell>
          <cell r="K3617" t="str">
            <v>Tax Register(s)</v>
          </cell>
        </row>
        <row r="3618">
          <cell r="A3618" t="str">
            <v>Slovenia-L3-F-Y35T44</v>
          </cell>
          <cell r="B3618" t="str">
            <v>SVN</v>
          </cell>
          <cell r="C3618" t="str">
            <v>Slovenia</v>
          </cell>
          <cell r="D3618" t="str">
            <v>2015</v>
          </cell>
          <cell r="E3618" t="str">
            <v>FTFY_EARNERS</v>
          </cell>
          <cell r="F3618" t="str">
            <v>L3</v>
          </cell>
          <cell r="G3618" t="str">
            <v>F</v>
          </cell>
          <cell r="H3618" t="str">
            <v>Y35T44</v>
          </cell>
          <cell r="I3618" t="str">
            <v>EUR</v>
          </cell>
          <cell r="J3618">
            <v>14270.6875</v>
          </cell>
          <cell r="K3618" t="str">
            <v>Tax Register(s)</v>
          </cell>
        </row>
        <row r="3619">
          <cell r="A3619" t="str">
            <v>Slovenia-L3-F-Y45T54</v>
          </cell>
          <cell r="B3619" t="str">
            <v>SVN</v>
          </cell>
          <cell r="C3619" t="str">
            <v>Slovenia</v>
          </cell>
          <cell r="D3619" t="str">
            <v>2015</v>
          </cell>
          <cell r="E3619" t="str">
            <v>FTFY_EARNERS</v>
          </cell>
          <cell r="F3619" t="str">
            <v>L3</v>
          </cell>
          <cell r="G3619" t="str">
            <v>F</v>
          </cell>
          <cell r="H3619" t="str">
            <v>Y45T54</v>
          </cell>
          <cell r="I3619" t="str">
            <v>EUR</v>
          </cell>
          <cell r="J3619">
            <v>15361.5390625</v>
          </cell>
          <cell r="K3619" t="str">
            <v>Tax Register(s)</v>
          </cell>
        </row>
        <row r="3620">
          <cell r="A3620" t="str">
            <v>Slovenia-L3-F-Y55T64</v>
          </cell>
          <cell r="B3620" t="str">
            <v>SVN</v>
          </cell>
          <cell r="C3620" t="str">
            <v>Slovenia</v>
          </cell>
          <cell r="D3620" t="str">
            <v>2015</v>
          </cell>
          <cell r="E3620" t="str">
            <v>FTFY_EARNERS</v>
          </cell>
          <cell r="F3620" t="str">
            <v>L3</v>
          </cell>
          <cell r="G3620" t="str">
            <v>F</v>
          </cell>
          <cell r="H3620" t="str">
            <v>Y55T64</v>
          </cell>
          <cell r="I3620" t="str">
            <v>EUR</v>
          </cell>
          <cell r="J3620">
            <v>16849.125</v>
          </cell>
          <cell r="K3620" t="str">
            <v>Tax Register(s)</v>
          </cell>
        </row>
        <row r="3621">
          <cell r="A3621" t="str">
            <v>Slovenia-L3-M-Y25T34</v>
          </cell>
          <cell r="B3621" t="str">
            <v>SVN</v>
          </cell>
          <cell r="C3621" t="str">
            <v>Slovenia</v>
          </cell>
          <cell r="D3621" t="str">
            <v>2015</v>
          </cell>
          <cell r="E3621" t="str">
            <v>FTFY_EARNERS</v>
          </cell>
          <cell r="F3621" t="str">
            <v>L3</v>
          </cell>
          <cell r="G3621" t="str">
            <v>M</v>
          </cell>
          <cell r="H3621" t="str">
            <v>Y25T34</v>
          </cell>
          <cell r="I3621" t="str">
            <v>EUR</v>
          </cell>
          <cell r="J3621">
            <v>15417.9921875</v>
          </cell>
          <cell r="K3621" t="str">
            <v>Tax Register(s)</v>
          </cell>
        </row>
        <row r="3622">
          <cell r="A3622" t="str">
            <v>Slovenia-L3-M-Y25T64</v>
          </cell>
          <cell r="B3622" t="str">
            <v>SVN</v>
          </cell>
          <cell r="C3622" t="str">
            <v>Slovenia</v>
          </cell>
          <cell r="D3622" t="str">
            <v>2015</v>
          </cell>
          <cell r="E3622" t="str">
            <v>FTFY_EARNERS</v>
          </cell>
          <cell r="F3622" t="str">
            <v>L3</v>
          </cell>
          <cell r="G3622" t="str">
            <v>M</v>
          </cell>
          <cell r="H3622" t="str">
            <v>Y25T64</v>
          </cell>
          <cell r="I3622" t="str">
            <v>EUR</v>
          </cell>
          <cell r="J3622">
            <v>17104.119140625</v>
          </cell>
          <cell r="K3622" t="str">
            <v>Tax Register(s)</v>
          </cell>
        </row>
        <row r="3623">
          <cell r="A3623" t="str">
            <v>Slovenia-L3-M-Y35T44</v>
          </cell>
          <cell r="B3623" t="str">
            <v>SVN</v>
          </cell>
          <cell r="C3623" t="str">
            <v>Slovenia</v>
          </cell>
          <cell r="D3623" t="str">
            <v>2015</v>
          </cell>
          <cell r="E3623" t="str">
            <v>FTFY_EARNERS</v>
          </cell>
          <cell r="F3623" t="str">
            <v>L3</v>
          </cell>
          <cell r="G3623" t="str">
            <v>M</v>
          </cell>
          <cell r="H3623" t="str">
            <v>Y35T44</v>
          </cell>
          <cell r="I3623" t="str">
            <v>EUR</v>
          </cell>
          <cell r="J3623">
            <v>17333.556640625</v>
          </cell>
          <cell r="K3623" t="str">
            <v>Tax Register(s)</v>
          </cell>
        </row>
        <row r="3624">
          <cell r="A3624" t="str">
            <v>Slovenia-L3-M-Y45T54</v>
          </cell>
          <cell r="B3624" t="str">
            <v>SVN</v>
          </cell>
          <cell r="C3624" t="str">
            <v>Slovenia</v>
          </cell>
          <cell r="D3624" t="str">
            <v>2015</v>
          </cell>
          <cell r="E3624" t="str">
            <v>FTFY_EARNERS</v>
          </cell>
          <cell r="F3624" t="str">
            <v>L3</v>
          </cell>
          <cell r="G3624" t="str">
            <v>M</v>
          </cell>
          <cell r="H3624" t="str">
            <v>Y45T54</v>
          </cell>
          <cell r="I3624" t="str">
            <v>EUR</v>
          </cell>
          <cell r="J3624">
            <v>17976.388671875</v>
          </cell>
          <cell r="K3624" t="str">
            <v>Tax Register(s)</v>
          </cell>
        </row>
        <row r="3625">
          <cell r="A3625" t="str">
            <v>Slovenia-L3-M-Y55T64</v>
          </cell>
          <cell r="B3625" t="str">
            <v>SVN</v>
          </cell>
          <cell r="C3625" t="str">
            <v>Slovenia</v>
          </cell>
          <cell r="D3625" t="str">
            <v>2015</v>
          </cell>
          <cell r="E3625" t="str">
            <v>FTFY_EARNERS</v>
          </cell>
          <cell r="F3625" t="str">
            <v>L3</v>
          </cell>
          <cell r="G3625" t="str">
            <v>M</v>
          </cell>
          <cell r="H3625" t="str">
            <v>Y55T64</v>
          </cell>
          <cell r="I3625" t="str">
            <v>EUR</v>
          </cell>
          <cell r="J3625">
            <v>17735.728515625</v>
          </cell>
          <cell r="K3625" t="str">
            <v>Tax Register(s)</v>
          </cell>
        </row>
        <row r="3626">
          <cell r="A3626" t="str">
            <v>Slovenia-L3-T-Y25T34</v>
          </cell>
          <cell r="B3626" t="str">
            <v>SVN</v>
          </cell>
          <cell r="C3626" t="str">
            <v>Slovenia</v>
          </cell>
          <cell r="D3626" t="str">
            <v>2015</v>
          </cell>
          <cell r="E3626" t="str">
            <v>FTFY_EARNERS</v>
          </cell>
          <cell r="F3626" t="str">
            <v>L3</v>
          </cell>
          <cell r="G3626" t="str">
            <v>T</v>
          </cell>
          <cell r="H3626" t="str">
            <v>Y25T34</v>
          </cell>
          <cell r="I3626" t="str">
            <v>EUR</v>
          </cell>
          <cell r="J3626">
            <v>14710.53515625</v>
          </cell>
          <cell r="K3626" t="str">
            <v>Tax Register(s)</v>
          </cell>
        </row>
        <row r="3627">
          <cell r="A3627" t="str">
            <v>Slovenia-L3-T-Y25T64</v>
          </cell>
          <cell r="B3627" t="str">
            <v>SVN</v>
          </cell>
          <cell r="C3627" t="str">
            <v>Slovenia</v>
          </cell>
          <cell r="D3627" t="str">
            <v>2015</v>
          </cell>
          <cell r="E3627" t="str">
            <v>FTFY_EARNERS</v>
          </cell>
          <cell r="F3627" t="str">
            <v>L3</v>
          </cell>
          <cell r="G3627" t="str">
            <v>T</v>
          </cell>
          <cell r="H3627" t="str">
            <v>Y25T64</v>
          </cell>
          <cell r="I3627" t="str">
            <v>EUR</v>
          </cell>
          <cell r="J3627">
            <v>16207.2685546875</v>
          </cell>
          <cell r="K3627" t="str">
            <v>Tax Register(s)</v>
          </cell>
        </row>
        <row r="3628">
          <cell r="A3628" t="str">
            <v>Slovenia-L3-T-Y35T44</v>
          </cell>
          <cell r="B3628" t="str">
            <v>SVN</v>
          </cell>
          <cell r="C3628" t="str">
            <v>Slovenia</v>
          </cell>
          <cell r="D3628" t="str">
            <v>2015</v>
          </cell>
          <cell r="E3628" t="str">
            <v>FTFY_EARNERS</v>
          </cell>
          <cell r="F3628" t="str">
            <v>L3</v>
          </cell>
          <cell r="G3628" t="str">
            <v>T</v>
          </cell>
          <cell r="H3628" t="str">
            <v>Y35T44</v>
          </cell>
          <cell r="I3628" t="str">
            <v>EUR</v>
          </cell>
          <cell r="J3628">
            <v>16134.6552734375</v>
          </cell>
          <cell r="K3628" t="str">
            <v>Tax Register(s)</v>
          </cell>
        </row>
        <row r="3629">
          <cell r="A3629" t="str">
            <v>Slovenia-L3-T-Y45T54</v>
          </cell>
          <cell r="B3629" t="str">
            <v>SVN</v>
          </cell>
          <cell r="C3629" t="str">
            <v>Slovenia</v>
          </cell>
          <cell r="D3629" t="str">
            <v>2015</v>
          </cell>
          <cell r="E3629" t="str">
            <v>FTFY_EARNERS</v>
          </cell>
          <cell r="F3629" t="str">
            <v>L3</v>
          </cell>
          <cell r="G3629" t="str">
            <v>T</v>
          </cell>
          <cell r="H3629" t="str">
            <v>Y45T54</v>
          </cell>
          <cell r="I3629" t="str">
            <v>EUR</v>
          </cell>
          <cell r="J3629">
            <v>16785.388671875</v>
          </cell>
          <cell r="K3629" t="str">
            <v>Tax Register(s)</v>
          </cell>
        </row>
        <row r="3630">
          <cell r="A3630" t="str">
            <v>Slovenia-L3-T-Y55T64</v>
          </cell>
          <cell r="B3630" t="str">
            <v>SVN</v>
          </cell>
          <cell r="C3630" t="str">
            <v>Slovenia</v>
          </cell>
          <cell r="D3630" t="str">
            <v>2015</v>
          </cell>
          <cell r="E3630" t="str">
            <v>FTFY_EARNERS</v>
          </cell>
          <cell r="F3630" t="str">
            <v>L3</v>
          </cell>
          <cell r="G3630" t="str">
            <v>T</v>
          </cell>
          <cell r="H3630" t="str">
            <v>Y55T64</v>
          </cell>
          <cell r="I3630" t="str">
            <v>EUR</v>
          </cell>
          <cell r="J3630">
            <v>17392.39453125</v>
          </cell>
          <cell r="K3630" t="str">
            <v>Tax Register(s)</v>
          </cell>
        </row>
        <row r="3631">
          <cell r="A3631" t="str">
            <v>Slovenia-L3T5-F-Y25T34</v>
          </cell>
          <cell r="B3631" t="str">
            <v>SVN</v>
          </cell>
          <cell r="C3631" t="str">
            <v>Slovenia</v>
          </cell>
          <cell r="D3631" t="str">
            <v>2015</v>
          </cell>
          <cell r="E3631" t="str">
            <v>FTFY_EARNERS</v>
          </cell>
          <cell r="F3631" t="str">
            <v>L3T5</v>
          </cell>
          <cell r="G3631" t="str">
            <v>F</v>
          </cell>
          <cell r="H3631" t="str">
            <v>Y25T34</v>
          </cell>
          <cell r="I3631" t="str">
            <v>EUR</v>
          </cell>
          <cell r="J3631">
            <v>12982.7373046875</v>
          </cell>
          <cell r="K3631" t="str">
            <v>Tax Register(s)</v>
          </cell>
        </row>
        <row r="3632">
          <cell r="A3632" t="str">
            <v>Slovenia-L3T5-F-Y25T64</v>
          </cell>
          <cell r="B3632" t="str">
            <v>SVN</v>
          </cell>
          <cell r="C3632" t="str">
            <v>Slovenia</v>
          </cell>
          <cell r="D3632" t="str">
            <v>2015</v>
          </cell>
          <cell r="E3632" t="str">
            <v>FTFY_EARNERS</v>
          </cell>
          <cell r="F3632" t="str">
            <v>L3T5</v>
          </cell>
          <cell r="G3632" t="str">
            <v>F</v>
          </cell>
          <cell r="H3632" t="str">
            <v>Y25T64</v>
          </cell>
          <cell r="I3632" t="str">
            <v>EUR</v>
          </cell>
          <cell r="J3632">
            <v>14813.5126953125</v>
          </cell>
          <cell r="K3632" t="str">
            <v>Tax Register(s)</v>
          </cell>
        </row>
        <row r="3633">
          <cell r="A3633" t="str">
            <v>Slovenia-L3T5-F-Y35T44</v>
          </cell>
          <cell r="B3633" t="str">
            <v>SVN</v>
          </cell>
          <cell r="C3633" t="str">
            <v>Slovenia</v>
          </cell>
          <cell r="D3633" t="str">
            <v>2015</v>
          </cell>
          <cell r="E3633" t="str">
            <v>FTFY_EARNERS</v>
          </cell>
          <cell r="F3633" t="str">
            <v>L3T5</v>
          </cell>
          <cell r="G3633" t="str">
            <v>F</v>
          </cell>
          <cell r="H3633" t="str">
            <v>Y35T44</v>
          </cell>
          <cell r="I3633" t="str">
            <v>EUR</v>
          </cell>
          <cell r="J3633">
            <v>14270.6875</v>
          </cell>
          <cell r="K3633" t="str">
            <v>Tax Register(s)</v>
          </cell>
        </row>
        <row r="3634">
          <cell r="A3634" t="str">
            <v>Slovenia-L3T5-F-Y45T54</v>
          </cell>
          <cell r="B3634" t="str">
            <v>SVN</v>
          </cell>
          <cell r="C3634" t="str">
            <v>Slovenia</v>
          </cell>
          <cell r="D3634" t="str">
            <v>2015</v>
          </cell>
          <cell r="E3634" t="str">
            <v>FTFY_EARNERS</v>
          </cell>
          <cell r="F3634" t="str">
            <v>L3T5</v>
          </cell>
          <cell r="G3634" t="str">
            <v>F</v>
          </cell>
          <cell r="H3634" t="str">
            <v>Y45T54</v>
          </cell>
          <cell r="I3634" t="str">
            <v>EUR</v>
          </cell>
          <cell r="J3634">
            <v>15361.5390625</v>
          </cell>
          <cell r="K3634" t="str">
            <v>Tax Register(s)</v>
          </cell>
        </row>
        <row r="3635">
          <cell r="A3635" t="str">
            <v>Slovenia-L3T5-F-Y55T64</v>
          </cell>
          <cell r="B3635" t="str">
            <v>SVN</v>
          </cell>
          <cell r="C3635" t="str">
            <v>Slovenia</v>
          </cell>
          <cell r="D3635" t="str">
            <v>2015</v>
          </cell>
          <cell r="E3635" t="str">
            <v>FTFY_EARNERS</v>
          </cell>
          <cell r="F3635" t="str">
            <v>L3T5</v>
          </cell>
          <cell r="G3635" t="str">
            <v>F</v>
          </cell>
          <cell r="H3635" t="str">
            <v>Y55T64</v>
          </cell>
          <cell r="I3635" t="str">
            <v>EUR</v>
          </cell>
          <cell r="J3635">
            <v>16849.125</v>
          </cell>
          <cell r="K3635" t="str">
            <v>Tax Register(s)</v>
          </cell>
        </row>
        <row r="3636">
          <cell r="A3636" t="str">
            <v>Slovenia-L3T5-M-Y25T34</v>
          </cell>
          <cell r="B3636" t="str">
            <v>SVN</v>
          </cell>
          <cell r="C3636" t="str">
            <v>Slovenia</v>
          </cell>
          <cell r="D3636" t="str">
            <v>2015</v>
          </cell>
          <cell r="E3636" t="str">
            <v>FTFY_EARNERS</v>
          </cell>
          <cell r="F3636" t="str">
            <v>L3T5</v>
          </cell>
          <cell r="G3636" t="str">
            <v>M</v>
          </cell>
          <cell r="H3636" t="str">
            <v>Y25T34</v>
          </cell>
          <cell r="I3636" t="str">
            <v>EUR</v>
          </cell>
          <cell r="J3636">
            <v>15417.9921875</v>
          </cell>
          <cell r="K3636" t="str">
            <v>Tax Register(s)</v>
          </cell>
        </row>
        <row r="3637">
          <cell r="A3637" t="str">
            <v>Slovenia-L3T5-M-Y25T64</v>
          </cell>
          <cell r="B3637" t="str">
            <v>SVN</v>
          </cell>
          <cell r="C3637" t="str">
            <v>Slovenia</v>
          </cell>
          <cell r="D3637" t="str">
            <v>2015</v>
          </cell>
          <cell r="E3637" t="str">
            <v>FTFY_EARNERS</v>
          </cell>
          <cell r="F3637" t="str">
            <v>L3T5</v>
          </cell>
          <cell r="G3637" t="str">
            <v>M</v>
          </cell>
          <cell r="H3637" t="str">
            <v>Y25T64</v>
          </cell>
          <cell r="I3637" t="str">
            <v>EUR</v>
          </cell>
          <cell r="J3637">
            <v>17104.119140625</v>
          </cell>
          <cell r="K3637" t="str">
            <v>Tax Register(s)</v>
          </cell>
        </row>
        <row r="3638">
          <cell r="A3638" t="str">
            <v>Slovenia-L3T5-M-Y35T44</v>
          </cell>
          <cell r="B3638" t="str">
            <v>SVN</v>
          </cell>
          <cell r="C3638" t="str">
            <v>Slovenia</v>
          </cell>
          <cell r="D3638" t="str">
            <v>2015</v>
          </cell>
          <cell r="E3638" t="str">
            <v>FTFY_EARNERS</v>
          </cell>
          <cell r="F3638" t="str">
            <v>L3T5</v>
          </cell>
          <cell r="G3638" t="str">
            <v>M</v>
          </cell>
          <cell r="H3638" t="str">
            <v>Y35T44</v>
          </cell>
          <cell r="I3638" t="str">
            <v>EUR</v>
          </cell>
          <cell r="J3638">
            <v>17333.556640625</v>
          </cell>
          <cell r="K3638" t="str">
            <v>Tax Register(s)</v>
          </cell>
        </row>
        <row r="3639">
          <cell r="A3639" t="str">
            <v>Slovenia-L3T5-M-Y45T54</v>
          </cell>
          <cell r="B3639" t="str">
            <v>SVN</v>
          </cell>
          <cell r="C3639" t="str">
            <v>Slovenia</v>
          </cell>
          <cell r="D3639" t="str">
            <v>2015</v>
          </cell>
          <cell r="E3639" t="str">
            <v>FTFY_EARNERS</v>
          </cell>
          <cell r="F3639" t="str">
            <v>L3T5</v>
          </cell>
          <cell r="G3639" t="str">
            <v>M</v>
          </cell>
          <cell r="H3639" t="str">
            <v>Y45T54</v>
          </cell>
          <cell r="I3639" t="str">
            <v>EUR</v>
          </cell>
          <cell r="J3639">
            <v>17976.388671875</v>
          </cell>
          <cell r="K3639" t="str">
            <v>Tax Register(s)</v>
          </cell>
        </row>
        <row r="3640">
          <cell r="A3640" t="str">
            <v>Slovenia-L3T5-M-Y55T64</v>
          </cell>
          <cell r="B3640" t="str">
            <v>SVN</v>
          </cell>
          <cell r="C3640" t="str">
            <v>Slovenia</v>
          </cell>
          <cell r="D3640" t="str">
            <v>2015</v>
          </cell>
          <cell r="E3640" t="str">
            <v>FTFY_EARNERS</v>
          </cell>
          <cell r="F3640" t="str">
            <v>L3T5</v>
          </cell>
          <cell r="G3640" t="str">
            <v>M</v>
          </cell>
          <cell r="H3640" t="str">
            <v>Y55T64</v>
          </cell>
          <cell r="I3640" t="str">
            <v>EUR</v>
          </cell>
          <cell r="J3640">
            <v>17735.728515625</v>
          </cell>
          <cell r="K3640" t="str">
            <v>Tax Register(s)</v>
          </cell>
        </row>
        <row r="3641">
          <cell r="A3641" t="str">
            <v>Slovenia-L3T5-T-Y25T34</v>
          </cell>
          <cell r="B3641" t="str">
            <v>SVN</v>
          </cell>
          <cell r="C3641" t="str">
            <v>Slovenia</v>
          </cell>
          <cell r="D3641" t="str">
            <v>2015</v>
          </cell>
          <cell r="E3641" t="str">
            <v>FTFY_EARNERS</v>
          </cell>
          <cell r="F3641" t="str">
            <v>L3T5</v>
          </cell>
          <cell r="G3641" t="str">
            <v>T</v>
          </cell>
          <cell r="H3641" t="str">
            <v>Y25T34</v>
          </cell>
          <cell r="I3641" t="str">
            <v>EUR</v>
          </cell>
          <cell r="J3641">
            <v>14710.53515625</v>
          </cell>
          <cell r="K3641" t="str">
            <v>Tax Register(s)</v>
          </cell>
        </row>
        <row r="3642">
          <cell r="A3642" t="str">
            <v>Slovenia-L3T5-T-Y25T64</v>
          </cell>
          <cell r="B3642" t="str">
            <v>SVN</v>
          </cell>
          <cell r="C3642" t="str">
            <v>Slovenia</v>
          </cell>
          <cell r="D3642" t="str">
            <v>2015</v>
          </cell>
          <cell r="E3642" t="str">
            <v>FTFY_EARNERS</v>
          </cell>
          <cell r="F3642" t="str">
            <v>L3T5</v>
          </cell>
          <cell r="G3642" t="str">
            <v>T</v>
          </cell>
          <cell r="H3642" t="str">
            <v>Y25T64</v>
          </cell>
          <cell r="I3642" t="str">
            <v>EUR</v>
          </cell>
          <cell r="J3642">
            <v>16207.2685546875</v>
          </cell>
          <cell r="K3642" t="str">
            <v>Tax Register(s)</v>
          </cell>
        </row>
        <row r="3643">
          <cell r="A3643" t="str">
            <v>Slovenia-L3T5-T-Y35T44</v>
          </cell>
          <cell r="B3643" t="str">
            <v>SVN</v>
          </cell>
          <cell r="C3643" t="str">
            <v>Slovenia</v>
          </cell>
          <cell r="D3643" t="str">
            <v>2015</v>
          </cell>
          <cell r="E3643" t="str">
            <v>FTFY_EARNERS</v>
          </cell>
          <cell r="F3643" t="str">
            <v>L3T5</v>
          </cell>
          <cell r="G3643" t="str">
            <v>T</v>
          </cell>
          <cell r="H3643" t="str">
            <v>Y35T44</v>
          </cell>
          <cell r="I3643" t="str">
            <v>EUR</v>
          </cell>
          <cell r="J3643">
            <v>16134.6552734375</v>
          </cell>
          <cell r="K3643" t="str">
            <v>Tax Register(s)</v>
          </cell>
        </row>
        <row r="3644">
          <cell r="A3644" t="str">
            <v>Slovenia-L3T5-T-Y45T54</v>
          </cell>
          <cell r="B3644" t="str">
            <v>SVN</v>
          </cell>
          <cell r="C3644" t="str">
            <v>Slovenia</v>
          </cell>
          <cell r="D3644" t="str">
            <v>2015</v>
          </cell>
          <cell r="E3644" t="str">
            <v>FTFY_EARNERS</v>
          </cell>
          <cell r="F3644" t="str">
            <v>L3T5</v>
          </cell>
          <cell r="G3644" t="str">
            <v>T</v>
          </cell>
          <cell r="H3644" t="str">
            <v>Y45T54</v>
          </cell>
          <cell r="I3644" t="str">
            <v>EUR</v>
          </cell>
          <cell r="J3644">
            <v>16785.388671875</v>
          </cell>
          <cell r="K3644" t="str">
            <v>Tax Register(s)</v>
          </cell>
        </row>
        <row r="3645">
          <cell r="A3645" t="str">
            <v>Slovenia-L3T5-T-Y55T64</v>
          </cell>
          <cell r="B3645" t="str">
            <v>SVN</v>
          </cell>
          <cell r="C3645" t="str">
            <v>Slovenia</v>
          </cell>
          <cell r="D3645" t="str">
            <v>2015</v>
          </cell>
          <cell r="E3645" t="str">
            <v>FTFY_EARNERS</v>
          </cell>
          <cell r="F3645" t="str">
            <v>L3T5</v>
          </cell>
          <cell r="G3645" t="str">
            <v>T</v>
          </cell>
          <cell r="H3645" t="str">
            <v>Y55T64</v>
          </cell>
          <cell r="I3645" t="str">
            <v>EUR</v>
          </cell>
          <cell r="J3645">
            <v>17392.39453125</v>
          </cell>
          <cell r="K3645" t="str">
            <v>Tax Register(s)</v>
          </cell>
        </row>
        <row r="3646">
          <cell r="A3646" t="str">
            <v>Slovenia-L4-F-Y25T34</v>
          </cell>
          <cell r="B3646" t="str">
            <v>SVN</v>
          </cell>
          <cell r="C3646" t="str">
            <v>Slovenia</v>
          </cell>
          <cell r="D3646" t="str">
            <v>2015</v>
          </cell>
          <cell r="E3646" t="str">
            <v>FTFY_EARNERS</v>
          </cell>
          <cell r="F3646" t="str">
            <v>L4</v>
          </cell>
          <cell r="G3646" t="str">
            <v>F</v>
          </cell>
          <cell r="H3646" t="str">
            <v>Y25T34</v>
          </cell>
          <cell r="I3646" t="str">
            <v>EUR</v>
          </cell>
          <cell r="J3646" t="str">
            <v>m</v>
          </cell>
          <cell r="K3646" t="str">
            <v>Tax Register(s)</v>
          </cell>
        </row>
        <row r="3647">
          <cell r="A3647" t="str">
            <v>Slovenia-L4-F-Y25T64</v>
          </cell>
          <cell r="B3647" t="str">
            <v>SVN</v>
          </cell>
          <cell r="C3647" t="str">
            <v>Slovenia</v>
          </cell>
          <cell r="D3647" t="str">
            <v>2015</v>
          </cell>
          <cell r="E3647" t="str">
            <v>FTFY_EARNERS</v>
          </cell>
          <cell r="F3647" t="str">
            <v>L4</v>
          </cell>
          <cell r="G3647" t="str">
            <v>F</v>
          </cell>
          <cell r="H3647" t="str">
            <v>Y25T64</v>
          </cell>
          <cell r="I3647" t="str">
            <v>EUR</v>
          </cell>
          <cell r="J3647" t="str">
            <v>m</v>
          </cell>
          <cell r="K3647" t="str">
            <v>Tax Register(s)</v>
          </cell>
        </row>
        <row r="3648">
          <cell r="A3648" t="str">
            <v>Slovenia-L4-F-Y35T44</v>
          </cell>
          <cell r="B3648" t="str">
            <v>SVN</v>
          </cell>
          <cell r="C3648" t="str">
            <v>Slovenia</v>
          </cell>
          <cell r="D3648" t="str">
            <v>2015</v>
          </cell>
          <cell r="E3648" t="str">
            <v>FTFY_EARNERS</v>
          </cell>
          <cell r="F3648" t="str">
            <v>L4</v>
          </cell>
          <cell r="G3648" t="str">
            <v>F</v>
          </cell>
          <cell r="H3648" t="str">
            <v>Y35T44</v>
          </cell>
          <cell r="I3648" t="str">
            <v>EUR</v>
          </cell>
          <cell r="J3648" t="str">
            <v>m</v>
          </cell>
          <cell r="K3648" t="str">
            <v>Tax Register(s)</v>
          </cell>
        </row>
        <row r="3649">
          <cell r="A3649" t="str">
            <v>Slovenia-L4-F-Y45T54</v>
          </cell>
          <cell r="B3649" t="str">
            <v>SVN</v>
          </cell>
          <cell r="C3649" t="str">
            <v>Slovenia</v>
          </cell>
          <cell r="D3649" t="str">
            <v>2015</v>
          </cell>
          <cell r="E3649" t="str">
            <v>FTFY_EARNERS</v>
          </cell>
          <cell r="F3649" t="str">
            <v>L4</v>
          </cell>
          <cell r="G3649" t="str">
            <v>F</v>
          </cell>
          <cell r="H3649" t="str">
            <v>Y45T54</v>
          </cell>
          <cell r="I3649" t="str">
            <v>EUR</v>
          </cell>
          <cell r="J3649" t="str">
            <v>m</v>
          </cell>
          <cell r="K3649" t="str">
            <v>Tax Register(s)</v>
          </cell>
        </row>
        <row r="3650">
          <cell r="A3650" t="str">
            <v>Slovenia-L4-F-Y55T64</v>
          </cell>
          <cell r="B3650" t="str">
            <v>SVN</v>
          </cell>
          <cell r="C3650" t="str">
            <v>Slovenia</v>
          </cell>
          <cell r="D3650" t="str">
            <v>2015</v>
          </cell>
          <cell r="E3650" t="str">
            <v>FTFY_EARNERS</v>
          </cell>
          <cell r="F3650" t="str">
            <v>L4</v>
          </cell>
          <cell r="G3650" t="str">
            <v>F</v>
          </cell>
          <cell r="H3650" t="str">
            <v>Y55T64</v>
          </cell>
          <cell r="I3650" t="str">
            <v>EUR</v>
          </cell>
          <cell r="J3650" t="str">
            <v>m</v>
          </cell>
          <cell r="K3650" t="str">
            <v>Tax Register(s)</v>
          </cell>
        </row>
        <row r="3651">
          <cell r="A3651" t="str">
            <v>Slovenia-L4-M-Y25T34</v>
          </cell>
          <cell r="B3651" t="str">
            <v>SVN</v>
          </cell>
          <cell r="C3651" t="str">
            <v>Slovenia</v>
          </cell>
          <cell r="D3651" t="str">
            <v>2015</v>
          </cell>
          <cell r="E3651" t="str">
            <v>FTFY_EARNERS</v>
          </cell>
          <cell r="F3651" t="str">
            <v>L4</v>
          </cell>
          <cell r="G3651" t="str">
            <v>M</v>
          </cell>
          <cell r="H3651" t="str">
            <v>Y25T34</v>
          </cell>
          <cell r="I3651" t="str">
            <v>EUR</v>
          </cell>
          <cell r="J3651" t="str">
            <v>m</v>
          </cell>
          <cell r="K3651" t="str">
            <v>Tax Register(s)</v>
          </cell>
        </row>
        <row r="3652">
          <cell r="A3652" t="str">
            <v>Slovenia-L4-M-Y25T64</v>
          </cell>
          <cell r="B3652" t="str">
            <v>SVN</v>
          </cell>
          <cell r="C3652" t="str">
            <v>Slovenia</v>
          </cell>
          <cell r="D3652" t="str">
            <v>2015</v>
          </cell>
          <cell r="E3652" t="str">
            <v>FTFY_EARNERS</v>
          </cell>
          <cell r="F3652" t="str">
            <v>L4</v>
          </cell>
          <cell r="G3652" t="str">
            <v>M</v>
          </cell>
          <cell r="H3652" t="str">
            <v>Y25T64</v>
          </cell>
          <cell r="I3652" t="str">
            <v>EUR</v>
          </cell>
          <cell r="J3652" t="str">
            <v>m</v>
          </cell>
          <cell r="K3652" t="str">
            <v>Tax Register(s)</v>
          </cell>
        </row>
        <row r="3653">
          <cell r="A3653" t="str">
            <v>Slovenia-L4-M-Y35T44</v>
          </cell>
          <cell r="B3653" t="str">
            <v>SVN</v>
          </cell>
          <cell r="C3653" t="str">
            <v>Slovenia</v>
          </cell>
          <cell r="D3653" t="str">
            <v>2015</v>
          </cell>
          <cell r="E3653" t="str">
            <v>FTFY_EARNERS</v>
          </cell>
          <cell r="F3653" t="str">
            <v>L4</v>
          </cell>
          <cell r="G3653" t="str">
            <v>M</v>
          </cell>
          <cell r="H3653" t="str">
            <v>Y35T44</v>
          </cell>
          <cell r="I3653" t="str">
            <v>EUR</v>
          </cell>
          <cell r="J3653" t="str">
            <v>m</v>
          </cell>
          <cell r="K3653" t="str">
            <v>Tax Register(s)</v>
          </cell>
        </row>
        <row r="3654">
          <cell r="A3654" t="str">
            <v>Slovenia-L4-M-Y45T54</v>
          </cell>
          <cell r="B3654" t="str">
            <v>SVN</v>
          </cell>
          <cell r="C3654" t="str">
            <v>Slovenia</v>
          </cell>
          <cell r="D3654" t="str">
            <v>2015</v>
          </cell>
          <cell r="E3654" t="str">
            <v>FTFY_EARNERS</v>
          </cell>
          <cell r="F3654" t="str">
            <v>L4</v>
          </cell>
          <cell r="G3654" t="str">
            <v>M</v>
          </cell>
          <cell r="H3654" t="str">
            <v>Y45T54</v>
          </cell>
          <cell r="I3654" t="str">
            <v>EUR</v>
          </cell>
          <cell r="J3654" t="str">
            <v>m</v>
          </cell>
          <cell r="K3654" t="str">
            <v>Tax Register(s)</v>
          </cell>
        </row>
        <row r="3655">
          <cell r="A3655" t="str">
            <v>Slovenia-L4-M-Y55T64</v>
          </cell>
          <cell r="B3655" t="str">
            <v>SVN</v>
          </cell>
          <cell r="C3655" t="str">
            <v>Slovenia</v>
          </cell>
          <cell r="D3655" t="str">
            <v>2015</v>
          </cell>
          <cell r="E3655" t="str">
            <v>FTFY_EARNERS</v>
          </cell>
          <cell r="F3655" t="str">
            <v>L4</v>
          </cell>
          <cell r="G3655" t="str">
            <v>M</v>
          </cell>
          <cell r="H3655" t="str">
            <v>Y55T64</v>
          </cell>
          <cell r="I3655" t="str">
            <v>EUR</v>
          </cell>
          <cell r="J3655" t="str">
            <v>m</v>
          </cell>
          <cell r="K3655" t="str">
            <v>Tax Register(s)</v>
          </cell>
        </row>
        <row r="3656">
          <cell r="A3656" t="str">
            <v>Slovenia-L4-T-Y25T34</v>
          </cell>
          <cell r="B3656" t="str">
            <v>SVN</v>
          </cell>
          <cell r="C3656" t="str">
            <v>Slovenia</v>
          </cell>
          <cell r="D3656" t="str">
            <v>2015</v>
          </cell>
          <cell r="E3656" t="str">
            <v>FTFY_EARNERS</v>
          </cell>
          <cell r="F3656" t="str">
            <v>L4</v>
          </cell>
          <cell r="G3656" t="str">
            <v>T</v>
          </cell>
          <cell r="H3656" t="str">
            <v>Y25T34</v>
          </cell>
          <cell r="I3656" t="str">
            <v>EUR</v>
          </cell>
          <cell r="J3656" t="str">
            <v>m</v>
          </cell>
          <cell r="K3656" t="str">
            <v>Tax Register(s)</v>
          </cell>
        </row>
        <row r="3657">
          <cell r="A3657" t="str">
            <v>Slovenia-L4-T-Y25T64</v>
          </cell>
          <cell r="B3657" t="str">
            <v>SVN</v>
          </cell>
          <cell r="C3657" t="str">
            <v>Slovenia</v>
          </cell>
          <cell r="D3657" t="str">
            <v>2015</v>
          </cell>
          <cell r="E3657" t="str">
            <v>FTFY_EARNERS</v>
          </cell>
          <cell r="F3657" t="str">
            <v>L4</v>
          </cell>
          <cell r="G3657" t="str">
            <v>T</v>
          </cell>
          <cell r="H3657" t="str">
            <v>Y25T64</v>
          </cell>
          <cell r="I3657" t="str">
            <v>EUR</v>
          </cell>
          <cell r="J3657" t="str">
            <v>m</v>
          </cell>
          <cell r="K3657" t="str">
            <v>Tax Register(s)</v>
          </cell>
        </row>
        <row r="3658">
          <cell r="A3658" t="str">
            <v>Slovenia-L4-T-Y35T44</v>
          </cell>
          <cell r="B3658" t="str">
            <v>SVN</v>
          </cell>
          <cell r="C3658" t="str">
            <v>Slovenia</v>
          </cell>
          <cell r="D3658" t="str">
            <v>2015</v>
          </cell>
          <cell r="E3658" t="str">
            <v>FTFY_EARNERS</v>
          </cell>
          <cell r="F3658" t="str">
            <v>L4</v>
          </cell>
          <cell r="G3658" t="str">
            <v>T</v>
          </cell>
          <cell r="H3658" t="str">
            <v>Y35T44</v>
          </cell>
          <cell r="I3658" t="str">
            <v>EUR</v>
          </cell>
          <cell r="J3658" t="str">
            <v>m</v>
          </cell>
          <cell r="K3658" t="str">
            <v>Tax Register(s)</v>
          </cell>
        </row>
        <row r="3659">
          <cell r="A3659" t="str">
            <v>Slovenia-L4-T-Y45T54</v>
          </cell>
          <cell r="B3659" t="str">
            <v>SVN</v>
          </cell>
          <cell r="C3659" t="str">
            <v>Slovenia</v>
          </cell>
          <cell r="D3659" t="str">
            <v>2015</v>
          </cell>
          <cell r="E3659" t="str">
            <v>FTFY_EARNERS</v>
          </cell>
          <cell r="F3659" t="str">
            <v>L4</v>
          </cell>
          <cell r="G3659" t="str">
            <v>T</v>
          </cell>
          <cell r="H3659" t="str">
            <v>Y45T54</v>
          </cell>
          <cell r="I3659" t="str">
            <v>EUR</v>
          </cell>
          <cell r="J3659" t="str">
            <v>m</v>
          </cell>
          <cell r="K3659" t="str">
            <v>Tax Register(s)</v>
          </cell>
        </row>
        <row r="3660">
          <cell r="A3660" t="str">
            <v>Slovenia-L4-T-Y55T64</v>
          </cell>
          <cell r="B3660" t="str">
            <v>SVN</v>
          </cell>
          <cell r="C3660" t="str">
            <v>Slovenia</v>
          </cell>
          <cell r="D3660" t="str">
            <v>2015</v>
          </cell>
          <cell r="E3660" t="str">
            <v>FTFY_EARNERS</v>
          </cell>
          <cell r="F3660" t="str">
            <v>L4</v>
          </cell>
          <cell r="G3660" t="str">
            <v>T</v>
          </cell>
          <cell r="H3660" t="str">
            <v>Y55T64</v>
          </cell>
          <cell r="I3660" t="str">
            <v>EUR</v>
          </cell>
          <cell r="J3660" t="str">
            <v>m</v>
          </cell>
          <cell r="K3660" t="str">
            <v>Tax Register(s)</v>
          </cell>
        </row>
        <row r="3661">
          <cell r="A3661" t="str">
            <v>Slovenia-L5-F-Y25T34</v>
          </cell>
          <cell r="B3661" t="str">
            <v>SVN</v>
          </cell>
          <cell r="C3661" t="str">
            <v>Slovenia</v>
          </cell>
          <cell r="D3661" t="str">
            <v>2015</v>
          </cell>
          <cell r="E3661" t="str">
            <v>FTFY_EARNERS</v>
          </cell>
          <cell r="F3661" t="str">
            <v>L5</v>
          </cell>
          <cell r="G3661" t="str">
            <v>F</v>
          </cell>
          <cell r="H3661" t="str">
            <v>Y25T34</v>
          </cell>
          <cell r="I3661" t="str">
            <v>EUR</v>
          </cell>
          <cell r="J3661" t="str">
            <v>m</v>
          </cell>
          <cell r="K3661" t="str">
            <v>Tax Register(s)</v>
          </cell>
        </row>
        <row r="3662">
          <cell r="A3662" t="str">
            <v>Slovenia-L5-F-Y25T64</v>
          </cell>
          <cell r="B3662" t="str">
            <v>SVN</v>
          </cell>
          <cell r="C3662" t="str">
            <v>Slovenia</v>
          </cell>
          <cell r="D3662" t="str">
            <v>2015</v>
          </cell>
          <cell r="E3662" t="str">
            <v>FTFY_EARNERS</v>
          </cell>
          <cell r="F3662" t="str">
            <v>L5</v>
          </cell>
          <cell r="G3662" t="str">
            <v>F</v>
          </cell>
          <cell r="H3662" t="str">
            <v>Y25T64</v>
          </cell>
          <cell r="I3662" t="str">
            <v>EUR</v>
          </cell>
          <cell r="J3662" t="str">
            <v>m</v>
          </cell>
          <cell r="K3662" t="str">
            <v>Tax Register(s)</v>
          </cell>
        </row>
        <row r="3663">
          <cell r="A3663" t="str">
            <v>Slovenia-L5-F-Y35T44</v>
          </cell>
          <cell r="B3663" t="str">
            <v>SVN</v>
          </cell>
          <cell r="C3663" t="str">
            <v>Slovenia</v>
          </cell>
          <cell r="D3663" t="str">
            <v>2015</v>
          </cell>
          <cell r="E3663" t="str">
            <v>FTFY_EARNERS</v>
          </cell>
          <cell r="F3663" t="str">
            <v>L5</v>
          </cell>
          <cell r="G3663" t="str">
            <v>F</v>
          </cell>
          <cell r="H3663" t="str">
            <v>Y35T44</v>
          </cell>
          <cell r="I3663" t="str">
            <v>EUR</v>
          </cell>
          <cell r="J3663" t="str">
            <v>m</v>
          </cell>
          <cell r="K3663" t="str">
            <v>Tax Register(s)</v>
          </cell>
        </row>
        <row r="3664">
          <cell r="A3664" t="str">
            <v>Slovenia-L5-F-Y45T54</v>
          </cell>
          <cell r="B3664" t="str">
            <v>SVN</v>
          </cell>
          <cell r="C3664" t="str">
            <v>Slovenia</v>
          </cell>
          <cell r="D3664" t="str">
            <v>2015</v>
          </cell>
          <cell r="E3664" t="str">
            <v>FTFY_EARNERS</v>
          </cell>
          <cell r="F3664" t="str">
            <v>L5</v>
          </cell>
          <cell r="G3664" t="str">
            <v>F</v>
          </cell>
          <cell r="H3664" t="str">
            <v>Y45T54</v>
          </cell>
          <cell r="I3664" t="str">
            <v>EUR</v>
          </cell>
          <cell r="J3664" t="str">
            <v>m</v>
          </cell>
          <cell r="K3664" t="str">
            <v>Tax Register(s)</v>
          </cell>
        </row>
        <row r="3665">
          <cell r="A3665" t="str">
            <v>Slovenia-L5-F-Y55T64</v>
          </cell>
          <cell r="B3665" t="str">
            <v>SVN</v>
          </cell>
          <cell r="C3665" t="str">
            <v>Slovenia</v>
          </cell>
          <cell r="D3665" t="str">
            <v>2015</v>
          </cell>
          <cell r="E3665" t="str">
            <v>FTFY_EARNERS</v>
          </cell>
          <cell r="F3665" t="str">
            <v>L5</v>
          </cell>
          <cell r="G3665" t="str">
            <v>F</v>
          </cell>
          <cell r="H3665" t="str">
            <v>Y55T64</v>
          </cell>
          <cell r="I3665" t="str">
            <v>EUR</v>
          </cell>
          <cell r="J3665" t="str">
            <v>m</v>
          </cell>
          <cell r="K3665" t="str">
            <v>Tax Register(s)</v>
          </cell>
        </row>
        <row r="3666">
          <cell r="A3666" t="str">
            <v>Slovenia-L5-M-Y25T34</v>
          </cell>
          <cell r="B3666" t="str">
            <v>SVN</v>
          </cell>
          <cell r="C3666" t="str">
            <v>Slovenia</v>
          </cell>
          <cell r="D3666" t="str">
            <v>2015</v>
          </cell>
          <cell r="E3666" t="str">
            <v>FTFY_EARNERS</v>
          </cell>
          <cell r="F3666" t="str">
            <v>L5</v>
          </cell>
          <cell r="G3666" t="str">
            <v>M</v>
          </cell>
          <cell r="H3666" t="str">
            <v>Y25T34</v>
          </cell>
          <cell r="I3666" t="str">
            <v>EUR</v>
          </cell>
          <cell r="J3666" t="str">
            <v>m</v>
          </cell>
          <cell r="K3666" t="str">
            <v>Tax Register(s)</v>
          </cell>
        </row>
        <row r="3667">
          <cell r="A3667" t="str">
            <v>Slovenia-L5-M-Y25T64</v>
          </cell>
          <cell r="B3667" t="str">
            <v>SVN</v>
          </cell>
          <cell r="C3667" t="str">
            <v>Slovenia</v>
          </cell>
          <cell r="D3667" t="str">
            <v>2015</v>
          </cell>
          <cell r="E3667" t="str">
            <v>FTFY_EARNERS</v>
          </cell>
          <cell r="F3667" t="str">
            <v>L5</v>
          </cell>
          <cell r="G3667" t="str">
            <v>M</v>
          </cell>
          <cell r="H3667" t="str">
            <v>Y25T64</v>
          </cell>
          <cell r="I3667" t="str">
            <v>EUR</v>
          </cell>
          <cell r="J3667" t="str">
            <v>m</v>
          </cell>
          <cell r="K3667" t="str">
            <v>Tax Register(s)</v>
          </cell>
        </row>
        <row r="3668">
          <cell r="A3668" t="str">
            <v>Slovenia-L5-M-Y35T44</v>
          </cell>
          <cell r="B3668" t="str">
            <v>SVN</v>
          </cell>
          <cell r="C3668" t="str">
            <v>Slovenia</v>
          </cell>
          <cell r="D3668" t="str">
            <v>2015</v>
          </cell>
          <cell r="E3668" t="str">
            <v>FTFY_EARNERS</v>
          </cell>
          <cell r="F3668" t="str">
            <v>L5</v>
          </cell>
          <cell r="G3668" t="str">
            <v>M</v>
          </cell>
          <cell r="H3668" t="str">
            <v>Y35T44</v>
          </cell>
          <cell r="I3668" t="str">
            <v>EUR</v>
          </cell>
          <cell r="J3668" t="str">
            <v>m</v>
          </cell>
          <cell r="K3668" t="str">
            <v>Tax Register(s)</v>
          </cell>
        </row>
        <row r="3669">
          <cell r="A3669" t="str">
            <v>Slovenia-L5-M-Y45T54</v>
          </cell>
          <cell r="B3669" t="str">
            <v>SVN</v>
          </cell>
          <cell r="C3669" t="str">
            <v>Slovenia</v>
          </cell>
          <cell r="D3669" t="str">
            <v>2015</v>
          </cell>
          <cell r="E3669" t="str">
            <v>FTFY_EARNERS</v>
          </cell>
          <cell r="F3669" t="str">
            <v>L5</v>
          </cell>
          <cell r="G3669" t="str">
            <v>M</v>
          </cell>
          <cell r="H3669" t="str">
            <v>Y45T54</v>
          </cell>
          <cell r="I3669" t="str">
            <v>EUR</v>
          </cell>
          <cell r="J3669" t="str">
            <v>m</v>
          </cell>
          <cell r="K3669" t="str">
            <v>Tax Register(s)</v>
          </cell>
        </row>
        <row r="3670">
          <cell r="A3670" t="str">
            <v>Slovenia-L5-M-Y55T64</v>
          </cell>
          <cell r="B3670" t="str">
            <v>SVN</v>
          </cell>
          <cell r="C3670" t="str">
            <v>Slovenia</v>
          </cell>
          <cell r="D3670" t="str">
            <v>2015</v>
          </cell>
          <cell r="E3670" t="str">
            <v>FTFY_EARNERS</v>
          </cell>
          <cell r="F3670" t="str">
            <v>L5</v>
          </cell>
          <cell r="G3670" t="str">
            <v>M</v>
          </cell>
          <cell r="H3670" t="str">
            <v>Y55T64</v>
          </cell>
          <cell r="I3670" t="str">
            <v>EUR</v>
          </cell>
          <cell r="J3670" t="str">
            <v>m</v>
          </cell>
          <cell r="K3670" t="str">
            <v>Tax Register(s)</v>
          </cell>
        </row>
        <row r="3671">
          <cell r="A3671" t="str">
            <v>Slovenia-L5-T-Y25T34</v>
          </cell>
          <cell r="B3671" t="str">
            <v>SVN</v>
          </cell>
          <cell r="C3671" t="str">
            <v>Slovenia</v>
          </cell>
          <cell r="D3671" t="str">
            <v>2015</v>
          </cell>
          <cell r="E3671" t="str">
            <v>FTFY_EARNERS</v>
          </cell>
          <cell r="F3671" t="str">
            <v>L5</v>
          </cell>
          <cell r="G3671" t="str">
            <v>T</v>
          </cell>
          <cell r="H3671" t="str">
            <v>Y25T34</v>
          </cell>
          <cell r="I3671" t="str">
            <v>EUR</v>
          </cell>
          <cell r="J3671" t="str">
            <v>m</v>
          </cell>
          <cell r="K3671" t="str">
            <v>Tax Register(s)</v>
          </cell>
        </row>
        <row r="3672">
          <cell r="A3672" t="str">
            <v>Slovenia-L5-T-Y25T64</v>
          </cell>
          <cell r="B3672" t="str">
            <v>SVN</v>
          </cell>
          <cell r="C3672" t="str">
            <v>Slovenia</v>
          </cell>
          <cell r="D3672" t="str">
            <v>2015</v>
          </cell>
          <cell r="E3672" t="str">
            <v>FTFY_EARNERS</v>
          </cell>
          <cell r="F3672" t="str">
            <v>L5</v>
          </cell>
          <cell r="G3672" t="str">
            <v>T</v>
          </cell>
          <cell r="H3672" t="str">
            <v>Y25T64</v>
          </cell>
          <cell r="I3672" t="str">
            <v>EUR</v>
          </cell>
          <cell r="J3672" t="str">
            <v>m</v>
          </cell>
          <cell r="K3672" t="str">
            <v>Tax Register(s)</v>
          </cell>
        </row>
        <row r="3673">
          <cell r="A3673" t="str">
            <v>Slovenia-L5-T-Y35T44</v>
          </cell>
          <cell r="B3673" t="str">
            <v>SVN</v>
          </cell>
          <cell r="C3673" t="str">
            <v>Slovenia</v>
          </cell>
          <cell r="D3673" t="str">
            <v>2015</v>
          </cell>
          <cell r="E3673" t="str">
            <v>FTFY_EARNERS</v>
          </cell>
          <cell r="F3673" t="str">
            <v>L5</v>
          </cell>
          <cell r="G3673" t="str">
            <v>T</v>
          </cell>
          <cell r="H3673" t="str">
            <v>Y35T44</v>
          </cell>
          <cell r="I3673" t="str">
            <v>EUR</v>
          </cell>
          <cell r="J3673" t="str">
            <v>m</v>
          </cell>
          <cell r="K3673" t="str">
            <v>Tax Register(s)</v>
          </cell>
        </row>
        <row r="3674">
          <cell r="A3674" t="str">
            <v>Slovenia-L5-T-Y45T54</v>
          </cell>
          <cell r="B3674" t="str">
            <v>SVN</v>
          </cell>
          <cell r="C3674" t="str">
            <v>Slovenia</v>
          </cell>
          <cell r="D3674" t="str">
            <v>2015</v>
          </cell>
          <cell r="E3674" t="str">
            <v>FTFY_EARNERS</v>
          </cell>
          <cell r="F3674" t="str">
            <v>L5</v>
          </cell>
          <cell r="G3674" t="str">
            <v>T</v>
          </cell>
          <cell r="H3674" t="str">
            <v>Y45T54</v>
          </cell>
          <cell r="I3674" t="str">
            <v>EUR</v>
          </cell>
          <cell r="J3674" t="str">
            <v>m</v>
          </cell>
          <cell r="K3674" t="str">
            <v>Tax Register(s)</v>
          </cell>
        </row>
        <row r="3675">
          <cell r="A3675" t="str">
            <v>Slovenia-L5-T-Y55T64</v>
          </cell>
          <cell r="B3675" t="str">
            <v>SVN</v>
          </cell>
          <cell r="C3675" t="str">
            <v>Slovenia</v>
          </cell>
          <cell r="D3675" t="str">
            <v>2015</v>
          </cell>
          <cell r="E3675" t="str">
            <v>FTFY_EARNERS</v>
          </cell>
          <cell r="F3675" t="str">
            <v>L5</v>
          </cell>
          <cell r="G3675" t="str">
            <v>T</v>
          </cell>
          <cell r="H3675" t="str">
            <v>Y55T64</v>
          </cell>
          <cell r="I3675" t="str">
            <v>EUR</v>
          </cell>
          <cell r="J3675" t="str">
            <v>m</v>
          </cell>
          <cell r="K3675" t="str">
            <v>Tax Register(s)</v>
          </cell>
        </row>
        <row r="3676">
          <cell r="A3676" t="str">
            <v>Slovenia-L5T8-F-Y25T34</v>
          </cell>
          <cell r="B3676" t="str">
            <v>SVN</v>
          </cell>
          <cell r="C3676" t="str">
            <v>Slovenia</v>
          </cell>
          <cell r="D3676" t="str">
            <v>2015</v>
          </cell>
          <cell r="E3676" t="str">
            <v>FTFY_EARNERS</v>
          </cell>
          <cell r="F3676" t="str">
            <v>L5T8</v>
          </cell>
          <cell r="G3676" t="str">
            <v>F</v>
          </cell>
          <cell r="H3676" t="str">
            <v>Y25T34</v>
          </cell>
          <cell r="I3676" t="str">
            <v>EUR</v>
          </cell>
          <cell r="J3676">
            <v>18466.869140625</v>
          </cell>
          <cell r="K3676" t="str">
            <v>Tax Register(s)</v>
          </cell>
        </row>
        <row r="3677">
          <cell r="A3677" t="str">
            <v>Slovenia-L5T8-F-Y25T64</v>
          </cell>
          <cell r="B3677" t="str">
            <v>SVN</v>
          </cell>
          <cell r="C3677" t="str">
            <v>Slovenia</v>
          </cell>
          <cell r="D3677" t="str">
            <v>2015</v>
          </cell>
          <cell r="E3677" t="str">
            <v>FTFY_EARNERS</v>
          </cell>
          <cell r="F3677" t="str">
            <v>L5T8</v>
          </cell>
          <cell r="G3677" t="str">
            <v>F</v>
          </cell>
          <cell r="H3677" t="str">
            <v>Y25T64</v>
          </cell>
          <cell r="I3677" t="str">
            <v>EUR</v>
          </cell>
          <cell r="J3677">
            <v>25384.529296875</v>
          </cell>
          <cell r="K3677" t="str">
            <v>Tax Register(s)</v>
          </cell>
        </row>
        <row r="3678">
          <cell r="A3678" t="str">
            <v>Slovenia-L5T8-F-Y35T44</v>
          </cell>
          <cell r="B3678" t="str">
            <v>SVN</v>
          </cell>
          <cell r="C3678" t="str">
            <v>Slovenia</v>
          </cell>
          <cell r="D3678" t="str">
            <v>2015</v>
          </cell>
          <cell r="E3678" t="str">
            <v>FTFY_EARNERS</v>
          </cell>
          <cell r="F3678" t="str">
            <v>L5T8</v>
          </cell>
          <cell r="G3678" t="str">
            <v>F</v>
          </cell>
          <cell r="H3678" t="str">
            <v>Y35T44</v>
          </cell>
          <cell r="I3678" t="str">
            <v>EUR</v>
          </cell>
          <cell r="J3678">
            <v>24647.462890625</v>
          </cell>
          <cell r="K3678" t="str">
            <v>Tax Register(s)</v>
          </cell>
        </row>
        <row r="3679">
          <cell r="A3679" t="str">
            <v>Slovenia-L5T8-F-Y45T54</v>
          </cell>
          <cell r="B3679" t="str">
            <v>SVN</v>
          </cell>
          <cell r="C3679" t="str">
            <v>Slovenia</v>
          </cell>
          <cell r="D3679" t="str">
            <v>2015</v>
          </cell>
          <cell r="E3679" t="str">
            <v>FTFY_EARNERS</v>
          </cell>
          <cell r="F3679" t="str">
            <v>L5T8</v>
          </cell>
          <cell r="G3679" t="str">
            <v>F</v>
          </cell>
          <cell r="H3679" t="str">
            <v>Y45T54</v>
          </cell>
          <cell r="I3679" t="str">
            <v>EUR</v>
          </cell>
          <cell r="J3679">
            <v>28771.578125</v>
          </cell>
          <cell r="K3679" t="str">
            <v>Tax Register(s)</v>
          </cell>
        </row>
        <row r="3680">
          <cell r="A3680" t="str">
            <v>Slovenia-L5T8-F-Y55T64</v>
          </cell>
          <cell r="B3680" t="str">
            <v>SVN</v>
          </cell>
          <cell r="C3680" t="str">
            <v>Slovenia</v>
          </cell>
          <cell r="D3680" t="str">
            <v>2015</v>
          </cell>
          <cell r="E3680" t="str">
            <v>FTFY_EARNERS</v>
          </cell>
          <cell r="F3680" t="str">
            <v>L5T8</v>
          </cell>
          <cell r="G3680" t="str">
            <v>F</v>
          </cell>
          <cell r="H3680" t="str">
            <v>Y55T64</v>
          </cell>
          <cell r="I3680" t="str">
            <v>EUR</v>
          </cell>
          <cell r="J3680">
            <v>31790.345703125</v>
          </cell>
          <cell r="K3680" t="str">
            <v>Tax Register(s)</v>
          </cell>
        </row>
        <row r="3681">
          <cell r="A3681" t="str">
            <v>Slovenia-L5T8-M-Y25T34</v>
          </cell>
          <cell r="B3681" t="str">
            <v>SVN</v>
          </cell>
          <cell r="C3681" t="str">
            <v>Slovenia</v>
          </cell>
          <cell r="D3681" t="str">
            <v>2015</v>
          </cell>
          <cell r="E3681" t="str">
            <v>FTFY_EARNERS</v>
          </cell>
          <cell r="F3681" t="str">
            <v>L5T8</v>
          </cell>
          <cell r="G3681" t="str">
            <v>M</v>
          </cell>
          <cell r="H3681" t="str">
            <v>Y25T34</v>
          </cell>
          <cell r="I3681" t="str">
            <v>EUR</v>
          </cell>
          <cell r="J3681">
            <v>22208.3359375</v>
          </cell>
          <cell r="K3681" t="str">
            <v>Tax Register(s)</v>
          </cell>
        </row>
        <row r="3682">
          <cell r="A3682" t="str">
            <v>Slovenia-L5T8-M-Y25T64</v>
          </cell>
          <cell r="B3682" t="str">
            <v>SVN</v>
          </cell>
          <cell r="C3682" t="str">
            <v>Slovenia</v>
          </cell>
          <cell r="D3682" t="str">
            <v>2015</v>
          </cell>
          <cell r="E3682" t="str">
            <v>FTFY_EARNERS</v>
          </cell>
          <cell r="F3682" t="str">
            <v>L5T8</v>
          </cell>
          <cell r="G3682" t="str">
            <v>M</v>
          </cell>
          <cell r="H3682" t="str">
            <v>Y25T64</v>
          </cell>
          <cell r="I3682" t="str">
            <v>EUR</v>
          </cell>
          <cell r="J3682">
            <v>30796.953125</v>
          </cell>
          <cell r="K3682" t="str">
            <v>Tax Register(s)</v>
          </cell>
        </row>
        <row r="3683">
          <cell r="A3683" t="str">
            <v>Slovenia-L5T8-M-Y35T44</v>
          </cell>
          <cell r="B3683" t="str">
            <v>SVN</v>
          </cell>
          <cell r="C3683" t="str">
            <v>Slovenia</v>
          </cell>
          <cell r="D3683" t="str">
            <v>2015</v>
          </cell>
          <cell r="E3683" t="str">
            <v>FTFY_EARNERS</v>
          </cell>
          <cell r="F3683" t="str">
            <v>L5T8</v>
          </cell>
          <cell r="G3683" t="str">
            <v>M</v>
          </cell>
          <cell r="H3683" t="str">
            <v>Y35T44</v>
          </cell>
          <cell r="I3683" t="str">
            <v>EUR</v>
          </cell>
          <cell r="J3683">
            <v>30872.013671875</v>
          </cell>
          <cell r="K3683" t="str">
            <v>Tax Register(s)</v>
          </cell>
        </row>
        <row r="3684">
          <cell r="A3684" t="str">
            <v>Slovenia-L5T8-M-Y45T54</v>
          </cell>
          <cell r="B3684" t="str">
            <v>SVN</v>
          </cell>
          <cell r="C3684" t="str">
            <v>Slovenia</v>
          </cell>
          <cell r="D3684" t="str">
            <v>2015</v>
          </cell>
          <cell r="E3684" t="str">
            <v>FTFY_EARNERS</v>
          </cell>
          <cell r="F3684" t="str">
            <v>L5T8</v>
          </cell>
          <cell r="G3684" t="str">
            <v>M</v>
          </cell>
          <cell r="H3684" t="str">
            <v>Y45T54</v>
          </cell>
          <cell r="I3684" t="str">
            <v>EUR</v>
          </cell>
          <cell r="J3684">
            <v>35121.5234375</v>
          </cell>
          <cell r="K3684" t="str">
            <v>Tax Register(s)</v>
          </cell>
        </row>
        <row r="3685">
          <cell r="A3685" t="str">
            <v>Slovenia-L5T8-M-Y55T64</v>
          </cell>
          <cell r="B3685" t="str">
            <v>SVN</v>
          </cell>
          <cell r="C3685" t="str">
            <v>Slovenia</v>
          </cell>
          <cell r="D3685" t="str">
            <v>2015</v>
          </cell>
          <cell r="E3685" t="str">
            <v>FTFY_EARNERS</v>
          </cell>
          <cell r="F3685" t="str">
            <v>L5T8</v>
          </cell>
          <cell r="G3685" t="str">
            <v>M</v>
          </cell>
          <cell r="H3685" t="str">
            <v>Y55T64</v>
          </cell>
          <cell r="I3685" t="str">
            <v>EUR</v>
          </cell>
          <cell r="J3685">
            <v>36402.84765625</v>
          </cell>
          <cell r="K3685" t="str">
            <v>Tax Register(s)</v>
          </cell>
        </row>
        <row r="3686">
          <cell r="A3686" t="str">
            <v>Slovenia-L5T8-T-Y25T34</v>
          </cell>
          <cell r="B3686" t="str">
            <v>SVN</v>
          </cell>
          <cell r="C3686" t="str">
            <v>Slovenia</v>
          </cell>
          <cell r="D3686" t="str">
            <v>2015</v>
          </cell>
          <cell r="E3686" t="str">
            <v>FTFY_EARNERS</v>
          </cell>
          <cell r="F3686" t="str">
            <v>L5T8</v>
          </cell>
          <cell r="G3686" t="str">
            <v>T</v>
          </cell>
          <cell r="H3686" t="str">
            <v>Y25T34</v>
          </cell>
          <cell r="I3686" t="str">
            <v>EUR</v>
          </cell>
          <cell r="J3686">
            <v>20104.748046875</v>
          </cell>
          <cell r="K3686" t="str">
            <v>Tax Register(s)</v>
          </cell>
        </row>
        <row r="3687">
          <cell r="A3687" t="str">
            <v>Slovenia-L5T8-T-Y25T64</v>
          </cell>
          <cell r="B3687" t="str">
            <v>SVN</v>
          </cell>
          <cell r="C3687" t="str">
            <v>Slovenia</v>
          </cell>
          <cell r="D3687" t="str">
            <v>2015</v>
          </cell>
          <cell r="E3687" t="str">
            <v>FTFY_EARNERS</v>
          </cell>
          <cell r="F3687" t="str">
            <v>L5T8</v>
          </cell>
          <cell r="G3687" t="str">
            <v>T</v>
          </cell>
          <cell r="H3687" t="str">
            <v>Y25T64</v>
          </cell>
          <cell r="I3687" t="str">
            <v>EUR</v>
          </cell>
          <cell r="J3687">
            <v>27636.240234375</v>
          </cell>
          <cell r="K3687" t="str">
            <v>Tax Register(s)</v>
          </cell>
        </row>
        <row r="3688">
          <cell r="A3688" t="str">
            <v>Slovenia-L5T8-T-Y35T44</v>
          </cell>
          <cell r="B3688" t="str">
            <v>SVN</v>
          </cell>
          <cell r="C3688" t="str">
            <v>Slovenia</v>
          </cell>
          <cell r="D3688" t="str">
            <v>2015</v>
          </cell>
          <cell r="E3688" t="str">
            <v>FTFY_EARNERS</v>
          </cell>
          <cell r="F3688" t="str">
            <v>L5T8</v>
          </cell>
          <cell r="G3688" t="str">
            <v>T</v>
          </cell>
          <cell r="H3688" t="str">
            <v>Y35T44</v>
          </cell>
          <cell r="I3688" t="str">
            <v>EUR</v>
          </cell>
          <cell r="J3688">
            <v>27161.6484375</v>
          </cell>
          <cell r="K3688" t="str">
            <v>Tax Register(s)</v>
          </cell>
        </row>
        <row r="3689">
          <cell r="A3689" t="str">
            <v>Slovenia-L5T8-T-Y45T54</v>
          </cell>
          <cell r="B3689" t="str">
            <v>SVN</v>
          </cell>
          <cell r="C3689" t="str">
            <v>Slovenia</v>
          </cell>
          <cell r="D3689" t="str">
            <v>2015</v>
          </cell>
          <cell r="E3689" t="str">
            <v>FTFY_EARNERS</v>
          </cell>
          <cell r="F3689" t="str">
            <v>L5T8</v>
          </cell>
          <cell r="G3689" t="str">
            <v>T</v>
          </cell>
          <cell r="H3689" t="str">
            <v>Y45T54</v>
          </cell>
          <cell r="I3689" t="str">
            <v>EUR</v>
          </cell>
          <cell r="J3689">
            <v>31222.177734375</v>
          </cell>
          <cell r="K3689" t="str">
            <v>Tax Register(s)</v>
          </cell>
        </row>
        <row r="3690">
          <cell r="A3690" t="str">
            <v>Slovenia-L5T8-T-Y55T64</v>
          </cell>
          <cell r="B3690" t="str">
            <v>SVN</v>
          </cell>
          <cell r="C3690" t="str">
            <v>Slovenia</v>
          </cell>
          <cell r="D3690" t="str">
            <v>2015</v>
          </cell>
          <cell r="E3690" t="str">
            <v>FTFY_EARNERS</v>
          </cell>
          <cell r="F3690" t="str">
            <v>L5T8</v>
          </cell>
          <cell r="G3690" t="str">
            <v>T</v>
          </cell>
          <cell r="H3690" t="str">
            <v>Y55T64</v>
          </cell>
          <cell r="I3690" t="str">
            <v>EUR</v>
          </cell>
          <cell r="J3690">
            <v>33999.953125</v>
          </cell>
          <cell r="K3690" t="str">
            <v>Tax Register(s)</v>
          </cell>
        </row>
        <row r="3691">
          <cell r="A3691" t="str">
            <v>Slovenia-L6-F-Y25T34</v>
          </cell>
          <cell r="B3691" t="str">
            <v>SVN</v>
          </cell>
          <cell r="C3691" t="str">
            <v>Slovenia</v>
          </cell>
          <cell r="D3691" t="str">
            <v>2015</v>
          </cell>
          <cell r="E3691" t="str">
            <v>FTFY_EARNERS</v>
          </cell>
          <cell r="F3691" t="str">
            <v>L6</v>
          </cell>
          <cell r="G3691" t="str">
            <v>F</v>
          </cell>
          <cell r="H3691" t="str">
            <v>Y25T34</v>
          </cell>
          <cell r="I3691" t="str">
            <v>EUR</v>
          </cell>
          <cell r="J3691" t="str">
            <v>m</v>
          </cell>
          <cell r="K3691" t="str">
            <v>Tax Register(s)</v>
          </cell>
        </row>
        <row r="3692">
          <cell r="A3692" t="str">
            <v>Slovenia-L6-F-Y25T64</v>
          </cell>
          <cell r="B3692" t="str">
            <v>SVN</v>
          </cell>
          <cell r="C3692" t="str">
            <v>Slovenia</v>
          </cell>
          <cell r="D3692" t="str">
            <v>2015</v>
          </cell>
          <cell r="E3692" t="str">
            <v>FTFY_EARNERS</v>
          </cell>
          <cell r="F3692" t="str">
            <v>L6</v>
          </cell>
          <cell r="G3692" t="str">
            <v>F</v>
          </cell>
          <cell r="H3692" t="str">
            <v>Y25T64</v>
          </cell>
          <cell r="I3692" t="str">
            <v>EUR</v>
          </cell>
          <cell r="J3692" t="str">
            <v>m</v>
          </cell>
          <cell r="K3692" t="str">
            <v>Tax Register(s)</v>
          </cell>
        </row>
        <row r="3693">
          <cell r="A3693" t="str">
            <v>Slovenia-L6-F-Y35T44</v>
          </cell>
          <cell r="B3693" t="str">
            <v>SVN</v>
          </cell>
          <cell r="C3693" t="str">
            <v>Slovenia</v>
          </cell>
          <cell r="D3693" t="str">
            <v>2015</v>
          </cell>
          <cell r="E3693" t="str">
            <v>FTFY_EARNERS</v>
          </cell>
          <cell r="F3693" t="str">
            <v>L6</v>
          </cell>
          <cell r="G3693" t="str">
            <v>F</v>
          </cell>
          <cell r="H3693" t="str">
            <v>Y35T44</v>
          </cell>
          <cell r="I3693" t="str">
            <v>EUR</v>
          </cell>
          <cell r="J3693" t="str">
            <v>m</v>
          </cell>
          <cell r="K3693" t="str">
            <v>Tax Register(s)</v>
          </cell>
        </row>
        <row r="3694">
          <cell r="A3694" t="str">
            <v>Slovenia-L6-F-Y45T54</v>
          </cell>
          <cell r="B3694" t="str">
            <v>SVN</v>
          </cell>
          <cell r="C3694" t="str">
            <v>Slovenia</v>
          </cell>
          <cell r="D3694" t="str">
            <v>2015</v>
          </cell>
          <cell r="E3694" t="str">
            <v>FTFY_EARNERS</v>
          </cell>
          <cell r="F3694" t="str">
            <v>L6</v>
          </cell>
          <cell r="G3694" t="str">
            <v>F</v>
          </cell>
          <cell r="H3694" t="str">
            <v>Y45T54</v>
          </cell>
          <cell r="I3694" t="str">
            <v>EUR</v>
          </cell>
          <cell r="J3694" t="str">
            <v>m</v>
          </cell>
          <cell r="K3694" t="str">
            <v>Tax Register(s)</v>
          </cell>
        </row>
        <row r="3695">
          <cell r="A3695" t="str">
            <v>Slovenia-L6-F-Y55T64</v>
          </cell>
          <cell r="B3695" t="str">
            <v>SVN</v>
          </cell>
          <cell r="C3695" t="str">
            <v>Slovenia</v>
          </cell>
          <cell r="D3695" t="str">
            <v>2015</v>
          </cell>
          <cell r="E3695" t="str">
            <v>FTFY_EARNERS</v>
          </cell>
          <cell r="F3695" t="str">
            <v>L6</v>
          </cell>
          <cell r="G3695" t="str">
            <v>F</v>
          </cell>
          <cell r="H3695" t="str">
            <v>Y55T64</v>
          </cell>
          <cell r="I3695" t="str">
            <v>EUR</v>
          </cell>
          <cell r="J3695" t="str">
            <v>m</v>
          </cell>
          <cell r="K3695" t="str">
            <v>Tax Register(s)</v>
          </cell>
        </row>
        <row r="3696">
          <cell r="A3696" t="str">
            <v>Slovenia-L6-M-Y25T34</v>
          </cell>
          <cell r="B3696" t="str">
            <v>SVN</v>
          </cell>
          <cell r="C3696" t="str">
            <v>Slovenia</v>
          </cell>
          <cell r="D3696" t="str">
            <v>2015</v>
          </cell>
          <cell r="E3696" t="str">
            <v>FTFY_EARNERS</v>
          </cell>
          <cell r="F3696" t="str">
            <v>L6</v>
          </cell>
          <cell r="G3696" t="str">
            <v>M</v>
          </cell>
          <cell r="H3696" t="str">
            <v>Y25T34</v>
          </cell>
          <cell r="I3696" t="str">
            <v>EUR</v>
          </cell>
          <cell r="J3696" t="str">
            <v>m</v>
          </cell>
          <cell r="K3696" t="str">
            <v>Tax Register(s)</v>
          </cell>
        </row>
        <row r="3697">
          <cell r="A3697" t="str">
            <v>Slovenia-L6-M-Y25T64</v>
          </cell>
          <cell r="B3697" t="str">
            <v>SVN</v>
          </cell>
          <cell r="C3697" t="str">
            <v>Slovenia</v>
          </cell>
          <cell r="D3697" t="str">
            <v>2015</v>
          </cell>
          <cell r="E3697" t="str">
            <v>FTFY_EARNERS</v>
          </cell>
          <cell r="F3697" t="str">
            <v>L6</v>
          </cell>
          <cell r="G3697" t="str">
            <v>M</v>
          </cell>
          <cell r="H3697" t="str">
            <v>Y25T64</v>
          </cell>
          <cell r="I3697" t="str">
            <v>EUR</v>
          </cell>
          <cell r="J3697" t="str">
            <v>m</v>
          </cell>
          <cell r="K3697" t="str">
            <v>Tax Register(s)</v>
          </cell>
        </row>
        <row r="3698">
          <cell r="A3698" t="str">
            <v>Slovenia-L6-M-Y35T44</v>
          </cell>
          <cell r="B3698" t="str">
            <v>SVN</v>
          </cell>
          <cell r="C3698" t="str">
            <v>Slovenia</v>
          </cell>
          <cell r="D3698" t="str">
            <v>2015</v>
          </cell>
          <cell r="E3698" t="str">
            <v>FTFY_EARNERS</v>
          </cell>
          <cell r="F3698" t="str">
            <v>L6</v>
          </cell>
          <cell r="G3698" t="str">
            <v>M</v>
          </cell>
          <cell r="H3698" t="str">
            <v>Y35T44</v>
          </cell>
          <cell r="I3698" t="str">
            <v>EUR</v>
          </cell>
          <cell r="J3698" t="str">
            <v>m</v>
          </cell>
          <cell r="K3698" t="str">
            <v>Tax Register(s)</v>
          </cell>
        </row>
        <row r="3699">
          <cell r="A3699" t="str">
            <v>Slovenia-L6-M-Y45T54</v>
          </cell>
          <cell r="B3699" t="str">
            <v>SVN</v>
          </cell>
          <cell r="C3699" t="str">
            <v>Slovenia</v>
          </cell>
          <cell r="D3699" t="str">
            <v>2015</v>
          </cell>
          <cell r="E3699" t="str">
            <v>FTFY_EARNERS</v>
          </cell>
          <cell r="F3699" t="str">
            <v>L6</v>
          </cell>
          <cell r="G3699" t="str">
            <v>M</v>
          </cell>
          <cell r="H3699" t="str">
            <v>Y45T54</v>
          </cell>
          <cell r="I3699" t="str">
            <v>EUR</v>
          </cell>
          <cell r="J3699" t="str">
            <v>m</v>
          </cell>
          <cell r="K3699" t="str">
            <v>Tax Register(s)</v>
          </cell>
        </row>
        <row r="3700">
          <cell r="A3700" t="str">
            <v>Slovenia-L6-M-Y55T64</v>
          </cell>
          <cell r="B3700" t="str">
            <v>SVN</v>
          </cell>
          <cell r="C3700" t="str">
            <v>Slovenia</v>
          </cell>
          <cell r="D3700" t="str">
            <v>2015</v>
          </cell>
          <cell r="E3700" t="str">
            <v>FTFY_EARNERS</v>
          </cell>
          <cell r="F3700" t="str">
            <v>L6</v>
          </cell>
          <cell r="G3700" t="str">
            <v>M</v>
          </cell>
          <cell r="H3700" t="str">
            <v>Y55T64</v>
          </cell>
          <cell r="I3700" t="str">
            <v>EUR</v>
          </cell>
          <cell r="J3700" t="str">
            <v>m</v>
          </cell>
          <cell r="K3700" t="str">
            <v>Tax Register(s)</v>
          </cell>
        </row>
        <row r="3701">
          <cell r="A3701" t="str">
            <v>Slovenia-L6-T-Y25T34</v>
          </cell>
          <cell r="B3701" t="str">
            <v>SVN</v>
          </cell>
          <cell r="C3701" t="str">
            <v>Slovenia</v>
          </cell>
          <cell r="D3701" t="str">
            <v>2015</v>
          </cell>
          <cell r="E3701" t="str">
            <v>FTFY_EARNERS</v>
          </cell>
          <cell r="F3701" t="str">
            <v>L6</v>
          </cell>
          <cell r="G3701" t="str">
            <v>T</v>
          </cell>
          <cell r="H3701" t="str">
            <v>Y25T34</v>
          </cell>
          <cell r="I3701" t="str">
            <v>EUR</v>
          </cell>
          <cell r="J3701" t="str">
            <v>m</v>
          </cell>
          <cell r="K3701" t="str">
            <v>Tax Register(s)</v>
          </cell>
        </row>
        <row r="3702">
          <cell r="A3702" t="str">
            <v>Slovenia-L6-T-Y25T64</v>
          </cell>
          <cell r="B3702" t="str">
            <v>SVN</v>
          </cell>
          <cell r="C3702" t="str">
            <v>Slovenia</v>
          </cell>
          <cell r="D3702" t="str">
            <v>2015</v>
          </cell>
          <cell r="E3702" t="str">
            <v>FTFY_EARNERS</v>
          </cell>
          <cell r="F3702" t="str">
            <v>L6</v>
          </cell>
          <cell r="G3702" t="str">
            <v>T</v>
          </cell>
          <cell r="H3702" t="str">
            <v>Y25T64</v>
          </cell>
          <cell r="I3702" t="str">
            <v>EUR</v>
          </cell>
          <cell r="J3702" t="str">
            <v>m</v>
          </cell>
          <cell r="K3702" t="str">
            <v>Tax Register(s)</v>
          </cell>
        </row>
        <row r="3703">
          <cell r="A3703" t="str">
            <v>Slovenia-L6-T-Y35T44</v>
          </cell>
          <cell r="B3703" t="str">
            <v>SVN</v>
          </cell>
          <cell r="C3703" t="str">
            <v>Slovenia</v>
          </cell>
          <cell r="D3703" t="str">
            <v>2015</v>
          </cell>
          <cell r="E3703" t="str">
            <v>FTFY_EARNERS</v>
          </cell>
          <cell r="F3703" t="str">
            <v>L6</v>
          </cell>
          <cell r="G3703" t="str">
            <v>T</v>
          </cell>
          <cell r="H3703" t="str">
            <v>Y35T44</v>
          </cell>
          <cell r="I3703" t="str">
            <v>EUR</v>
          </cell>
          <cell r="J3703" t="str">
            <v>m</v>
          </cell>
          <cell r="K3703" t="str">
            <v>Tax Register(s)</v>
          </cell>
        </row>
        <row r="3704">
          <cell r="A3704" t="str">
            <v>Slovenia-L6-T-Y45T54</v>
          </cell>
          <cell r="B3704" t="str">
            <v>SVN</v>
          </cell>
          <cell r="C3704" t="str">
            <v>Slovenia</v>
          </cell>
          <cell r="D3704" t="str">
            <v>2015</v>
          </cell>
          <cell r="E3704" t="str">
            <v>FTFY_EARNERS</v>
          </cell>
          <cell r="F3704" t="str">
            <v>L6</v>
          </cell>
          <cell r="G3704" t="str">
            <v>T</v>
          </cell>
          <cell r="H3704" t="str">
            <v>Y45T54</v>
          </cell>
          <cell r="I3704" t="str">
            <v>EUR</v>
          </cell>
          <cell r="J3704" t="str">
            <v>m</v>
          </cell>
          <cell r="K3704" t="str">
            <v>Tax Register(s)</v>
          </cell>
        </row>
        <row r="3705">
          <cell r="A3705" t="str">
            <v>Slovenia-L6-T-Y55T64</v>
          </cell>
          <cell r="B3705" t="str">
            <v>SVN</v>
          </cell>
          <cell r="C3705" t="str">
            <v>Slovenia</v>
          </cell>
          <cell r="D3705" t="str">
            <v>2015</v>
          </cell>
          <cell r="E3705" t="str">
            <v>FTFY_EARNERS</v>
          </cell>
          <cell r="F3705" t="str">
            <v>L6</v>
          </cell>
          <cell r="G3705" t="str">
            <v>T</v>
          </cell>
          <cell r="H3705" t="str">
            <v>Y55T64</v>
          </cell>
          <cell r="I3705" t="str">
            <v>EUR</v>
          </cell>
          <cell r="J3705" t="str">
            <v>m</v>
          </cell>
          <cell r="K3705" t="str">
            <v>Tax Register(s)</v>
          </cell>
        </row>
        <row r="3706">
          <cell r="A3706" t="str">
            <v>Slovenia-L6T8-F-Y25T34</v>
          </cell>
          <cell r="B3706" t="str">
            <v>SVN</v>
          </cell>
          <cell r="C3706" t="str">
            <v>Slovenia</v>
          </cell>
          <cell r="D3706" t="str">
            <v>2015</v>
          </cell>
          <cell r="E3706" t="str">
            <v>FTFY_EARNERS</v>
          </cell>
          <cell r="F3706" t="str">
            <v>L6T8</v>
          </cell>
          <cell r="G3706" t="str">
            <v>F</v>
          </cell>
          <cell r="H3706" t="str">
            <v>Y25T34</v>
          </cell>
          <cell r="I3706" t="str">
            <v>EUR</v>
          </cell>
          <cell r="J3706" t="str">
            <v>m</v>
          </cell>
          <cell r="K3706" t="str">
            <v>Tax Register(s)</v>
          </cell>
        </row>
        <row r="3707">
          <cell r="A3707" t="str">
            <v>Slovenia-L6T8-F-Y25T64</v>
          </cell>
          <cell r="B3707" t="str">
            <v>SVN</v>
          </cell>
          <cell r="C3707" t="str">
            <v>Slovenia</v>
          </cell>
          <cell r="D3707" t="str">
            <v>2015</v>
          </cell>
          <cell r="E3707" t="str">
            <v>FTFY_EARNERS</v>
          </cell>
          <cell r="F3707" t="str">
            <v>L6T8</v>
          </cell>
          <cell r="G3707" t="str">
            <v>F</v>
          </cell>
          <cell r="H3707" t="str">
            <v>Y25T64</v>
          </cell>
          <cell r="I3707" t="str">
            <v>EUR</v>
          </cell>
          <cell r="J3707" t="str">
            <v>m</v>
          </cell>
          <cell r="K3707" t="str">
            <v>Tax Register(s)</v>
          </cell>
        </row>
        <row r="3708">
          <cell r="A3708" t="str">
            <v>Slovenia-L6T8-F-Y35T44</v>
          </cell>
          <cell r="B3708" t="str">
            <v>SVN</v>
          </cell>
          <cell r="C3708" t="str">
            <v>Slovenia</v>
          </cell>
          <cell r="D3708" t="str">
            <v>2015</v>
          </cell>
          <cell r="E3708" t="str">
            <v>FTFY_EARNERS</v>
          </cell>
          <cell r="F3708" t="str">
            <v>L6T8</v>
          </cell>
          <cell r="G3708" t="str">
            <v>F</v>
          </cell>
          <cell r="H3708" t="str">
            <v>Y35T44</v>
          </cell>
          <cell r="I3708" t="str">
            <v>EUR</v>
          </cell>
          <cell r="J3708" t="str">
            <v>m</v>
          </cell>
          <cell r="K3708" t="str">
            <v>Tax Register(s)</v>
          </cell>
        </row>
        <row r="3709">
          <cell r="A3709" t="str">
            <v>Slovenia-L6T8-F-Y45T54</v>
          </cell>
          <cell r="B3709" t="str">
            <v>SVN</v>
          </cell>
          <cell r="C3709" t="str">
            <v>Slovenia</v>
          </cell>
          <cell r="D3709" t="str">
            <v>2015</v>
          </cell>
          <cell r="E3709" t="str">
            <v>FTFY_EARNERS</v>
          </cell>
          <cell r="F3709" t="str">
            <v>L6T8</v>
          </cell>
          <cell r="G3709" t="str">
            <v>F</v>
          </cell>
          <cell r="H3709" t="str">
            <v>Y45T54</v>
          </cell>
          <cell r="I3709" t="str">
            <v>EUR</v>
          </cell>
          <cell r="J3709" t="str">
            <v>m</v>
          </cell>
          <cell r="K3709" t="str">
            <v>Tax Register(s)</v>
          </cell>
        </row>
        <row r="3710">
          <cell r="A3710" t="str">
            <v>Slovenia-L6T8-F-Y55T64</v>
          </cell>
          <cell r="B3710" t="str">
            <v>SVN</v>
          </cell>
          <cell r="C3710" t="str">
            <v>Slovenia</v>
          </cell>
          <cell r="D3710" t="str">
            <v>2015</v>
          </cell>
          <cell r="E3710" t="str">
            <v>FTFY_EARNERS</v>
          </cell>
          <cell r="F3710" t="str">
            <v>L6T8</v>
          </cell>
          <cell r="G3710" t="str">
            <v>F</v>
          </cell>
          <cell r="H3710" t="str">
            <v>Y55T64</v>
          </cell>
          <cell r="I3710" t="str">
            <v>EUR</v>
          </cell>
          <cell r="J3710" t="str">
            <v>m</v>
          </cell>
          <cell r="K3710" t="str">
            <v>Tax Register(s)</v>
          </cell>
        </row>
        <row r="3711">
          <cell r="A3711" t="str">
            <v>Slovenia-L6T8-M-Y25T34</v>
          </cell>
          <cell r="B3711" t="str">
            <v>SVN</v>
          </cell>
          <cell r="C3711" t="str">
            <v>Slovenia</v>
          </cell>
          <cell r="D3711" t="str">
            <v>2015</v>
          </cell>
          <cell r="E3711" t="str">
            <v>FTFY_EARNERS</v>
          </cell>
          <cell r="F3711" t="str">
            <v>L6T8</v>
          </cell>
          <cell r="G3711" t="str">
            <v>M</v>
          </cell>
          <cell r="H3711" t="str">
            <v>Y25T34</v>
          </cell>
          <cell r="I3711" t="str">
            <v>EUR</v>
          </cell>
          <cell r="J3711" t="str">
            <v>m</v>
          </cell>
          <cell r="K3711" t="str">
            <v>Tax Register(s)</v>
          </cell>
        </row>
        <row r="3712">
          <cell r="A3712" t="str">
            <v>Slovenia-L6T8-M-Y25T64</v>
          </cell>
          <cell r="B3712" t="str">
            <v>SVN</v>
          </cell>
          <cell r="C3712" t="str">
            <v>Slovenia</v>
          </cell>
          <cell r="D3712" t="str">
            <v>2015</v>
          </cell>
          <cell r="E3712" t="str">
            <v>FTFY_EARNERS</v>
          </cell>
          <cell r="F3712" t="str">
            <v>L6T8</v>
          </cell>
          <cell r="G3712" t="str">
            <v>M</v>
          </cell>
          <cell r="H3712" t="str">
            <v>Y25T64</v>
          </cell>
          <cell r="I3712" t="str">
            <v>EUR</v>
          </cell>
          <cell r="J3712" t="str">
            <v>m</v>
          </cell>
          <cell r="K3712" t="str">
            <v>Tax Register(s)</v>
          </cell>
        </row>
        <row r="3713">
          <cell r="A3713" t="str">
            <v>Slovenia-L6T8-M-Y35T44</v>
          </cell>
          <cell r="B3713" t="str">
            <v>SVN</v>
          </cell>
          <cell r="C3713" t="str">
            <v>Slovenia</v>
          </cell>
          <cell r="D3713" t="str">
            <v>2015</v>
          </cell>
          <cell r="E3713" t="str">
            <v>FTFY_EARNERS</v>
          </cell>
          <cell r="F3713" t="str">
            <v>L6T8</v>
          </cell>
          <cell r="G3713" t="str">
            <v>M</v>
          </cell>
          <cell r="H3713" t="str">
            <v>Y35T44</v>
          </cell>
          <cell r="I3713" t="str">
            <v>EUR</v>
          </cell>
          <cell r="J3713" t="str">
            <v>m</v>
          </cell>
          <cell r="K3713" t="str">
            <v>Tax Register(s)</v>
          </cell>
        </row>
        <row r="3714">
          <cell r="A3714" t="str">
            <v>Slovenia-L6T8-M-Y45T54</v>
          </cell>
          <cell r="B3714" t="str">
            <v>SVN</v>
          </cell>
          <cell r="C3714" t="str">
            <v>Slovenia</v>
          </cell>
          <cell r="D3714" t="str">
            <v>2015</v>
          </cell>
          <cell r="E3714" t="str">
            <v>FTFY_EARNERS</v>
          </cell>
          <cell r="F3714" t="str">
            <v>L6T8</v>
          </cell>
          <cell r="G3714" t="str">
            <v>M</v>
          </cell>
          <cell r="H3714" t="str">
            <v>Y45T54</v>
          </cell>
          <cell r="I3714" t="str">
            <v>EUR</v>
          </cell>
          <cell r="J3714" t="str">
            <v>m</v>
          </cell>
          <cell r="K3714" t="str">
            <v>Tax Register(s)</v>
          </cell>
        </row>
        <row r="3715">
          <cell r="A3715" t="str">
            <v>Slovenia-L6T8-M-Y55T64</v>
          </cell>
          <cell r="B3715" t="str">
            <v>SVN</v>
          </cell>
          <cell r="C3715" t="str">
            <v>Slovenia</v>
          </cell>
          <cell r="D3715" t="str">
            <v>2015</v>
          </cell>
          <cell r="E3715" t="str">
            <v>FTFY_EARNERS</v>
          </cell>
          <cell r="F3715" t="str">
            <v>L6T8</v>
          </cell>
          <cell r="G3715" t="str">
            <v>M</v>
          </cell>
          <cell r="H3715" t="str">
            <v>Y55T64</v>
          </cell>
          <cell r="I3715" t="str">
            <v>EUR</v>
          </cell>
          <cell r="J3715" t="str">
            <v>m</v>
          </cell>
          <cell r="K3715" t="str">
            <v>Tax Register(s)</v>
          </cell>
        </row>
        <row r="3716">
          <cell r="A3716" t="str">
            <v>Slovenia-L6T8-T-Y25T34</v>
          </cell>
          <cell r="B3716" t="str">
            <v>SVN</v>
          </cell>
          <cell r="C3716" t="str">
            <v>Slovenia</v>
          </cell>
          <cell r="D3716" t="str">
            <v>2015</v>
          </cell>
          <cell r="E3716" t="str">
            <v>FTFY_EARNERS</v>
          </cell>
          <cell r="F3716" t="str">
            <v>L6T8</v>
          </cell>
          <cell r="G3716" t="str">
            <v>T</v>
          </cell>
          <cell r="H3716" t="str">
            <v>Y25T34</v>
          </cell>
          <cell r="I3716" t="str">
            <v>EUR</v>
          </cell>
          <cell r="J3716" t="str">
            <v>m</v>
          </cell>
          <cell r="K3716" t="str">
            <v>Tax Register(s)</v>
          </cell>
        </row>
        <row r="3717">
          <cell r="A3717" t="str">
            <v>Slovenia-L6T8-T-Y25T64</v>
          </cell>
          <cell r="B3717" t="str">
            <v>SVN</v>
          </cell>
          <cell r="C3717" t="str">
            <v>Slovenia</v>
          </cell>
          <cell r="D3717" t="str">
            <v>2015</v>
          </cell>
          <cell r="E3717" t="str">
            <v>FTFY_EARNERS</v>
          </cell>
          <cell r="F3717" t="str">
            <v>L6T8</v>
          </cell>
          <cell r="G3717" t="str">
            <v>T</v>
          </cell>
          <cell r="H3717" t="str">
            <v>Y25T64</v>
          </cell>
          <cell r="I3717" t="str">
            <v>EUR</v>
          </cell>
          <cell r="J3717" t="str">
            <v>m</v>
          </cell>
          <cell r="K3717" t="str">
            <v>Tax Register(s)</v>
          </cell>
        </row>
        <row r="3718">
          <cell r="A3718" t="str">
            <v>Slovenia-L6T8-T-Y35T44</v>
          </cell>
          <cell r="B3718" t="str">
            <v>SVN</v>
          </cell>
          <cell r="C3718" t="str">
            <v>Slovenia</v>
          </cell>
          <cell r="D3718" t="str">
            <v>2015</v>
          </cell>
          <cell r="E3718" t="str">
            <v>FTFY_EARNERS</v>
          </cell>
          <cell r="F3718" t="str">
            <v>L6T8</v>
          </cell>
          <cell r="G3718" t="str">
            <v>T</v>
          </cell>
          <cell r="H3718" t="str">
            <v>Y35T44</v>
          </cell>
          <cell r="I3718" t="str">
            <v>EUR</v>
          </cell>
          <cell r="J3718" t="str">
            <v>m</v>
          </cell>
          <cell r="K3718" t="str">
            <v>Tax Register(s)</v>
          </cell>
        </row>
        <row r="3719">
          <cell r="A3719" t="str">
            <v>Slovenia-L6T8-T-Y45T54</v>
          </cell>
          <cell r="B3719" t="str">
            <v>SVN</v>
          </cell>
          <cell r="C3719" t="str">
            <v>Slovenia</v>
          </cell>
          <cell r="D3719" t="str">
            <v>2015</v>
          </cell>
          <cell r="E3719" t="str">
            <v>FTFY_EARNERS</v>
          </cell>
          <cell r="F3719" t="str">
            <v>L6T8</v>
          </cell>
          <cell r="G3719" t="str">
            <v>T</v>
          </cell>
          <cell r="H3719" t="str">
            <v>Y45T54</v>
          </cell>
          <cell r="I3719" t="str">
            <v>EUR</v>
          </cell>
          <cell r="J3719" t="str">
            <v>m</v>
          </cell>
          <cell r="K3719" t="str">
            <v>Tax Register(s)</v>
          </cell>
        </row>
        <row r="3720">
          <cell r="A3720" t="str">
            <v>Slovenia-L6T8-T-Y55T64</v>
          </cell>
          <cell r="B3720" t="str">
            <v>SVN</v>
          </cell>
          <cell r="C3720" t="str">
            <v>Slovenia</v>
          </cell>
          <cell r="D3720" t="str">
            <v>2015</v>
          </cell>
          <cell r="E3720" t="str">
            <v>FTFY_EARNERS</v>
          </cell>
          <cell r="F3720" t="str">
            <v>L6T8</v>
          </cell>
          <cell r="G3720" t="str">
            <v>T</v>
          </cell>
          <cell r="H3720" t="str">
            <v>Y55T64</v>
          </cell>
          <cell r="I3720" t="str">
            <v>EUR</v>
          </cell>
          <cell r="J3720" t="str">
            <v>m</v>
          </cell>
          <cell r="K3720" t="str">
            <v>Tax Register(s)</v>
          </cell>
        </row>
        <row r="3721">
          <cell r="A3721" t="str">
            <v>Slovenia-L7T8-F-Y25T34</v>
          </cell>
          <cell r="B3721" t="str">
            <v>SVN</v>
          </cell>
          <cell r="C3721" t="str">
            <v>Slovenia</v>
          </cell>
          <cell r="D3721" t="str">
            <v>2015</v>
          </cell>
          <cell r="E3721" t="str">
            <v>FTFY_EARNERS</v>
          </cell>
          <cell r="F3721" t="str">
            <v>L7T8</v>
          </cell>
          <cell r="G3721" t="str">
            <v>F</v>
          </cell>
          <cell r="H3721" t="str">
            <v>Y25T34</v>
          </cell>
          <cell r="I3721" t="str">
            <v>EUR</v>
          </cell>
          <cell r="J3721" t="str">
            <v>m</v>
          </cell>
          <cell r="K3721" t="str">
            <v>Tax Register(s)</v>
          </cell>
        </row>
        <row r="3722">
          <cell r="A3722" t="str">
            <v>Slovenia-L7T8-F-Y25T64</v>
          </cell>
          <cell r="B3722" t="str">
            <v>SVN</v>
          </cell>
          <cell r="C3722" t="str">
            <v>Slovenia</v>
          </cell>
          <cell r="D3722" t="str">
            <v>2015</v>
          </cell>
          <cell r="E3722" t="str">
            <v>FTFY_EARNERS</v>
          </cell>
          <cell r="F3722" t="str">
            <v>L7T8</v>
          </cell>
          <cell r="G3722" t="str">
            <v>F</v>
          </cell>
          <cell r="H3722" t="str">
            <v>Y25T64</v>
          </cell>
          <cell r="I3722" t="str">
            <v>EUR</v>
          </cell>
          <cell r="J3722" t="str">
            <v>m</v>
          </cell>
          <cell r="K3722" t="str">
            <v>Tax Register(s)</v>
          </cell>
        </row>
        <row r="3723">
          <cell r="A3723" t="str">
            <v>Slovenia-L7T8-F-Y35T44</v>
          </cell>
          <cell r="B3723" t="str">
            <v>SVN</v>
          </cell>
          <cell r="C3723" t="str">
            <v>Slovenia</v>
          </cell>
          <cell r="D3723" t="str">
            <v>2015</v>
          </cell>
          <cell r="E3723" t="str">
            <v>FTFY_EARNERS</v>
          </cell>
          <cell r="F3723" t="str">
            <v>L7T8</v>
          </cell>
          <cell r="G3723" t="str">
            <v>F</v>
          </cell>
          <cell r="H3723" t="str">
            <v>Y35T44</v>
          </cell>
          <cell r="I3723" t="str">
            <v>EUR</v>
          </cell>
          <cell r="J3723" t="str">
            <v>m</v>
          </cell>
          <cell r="K3723" t="str">
            <v>Tax Register(s)</v>
          </cell>
        </row>
        <row r="3724">
          <cell r="A3724" t="str">
            <v>Slovenia-L7T8-F-Y45T54</v>
          </cell>
          <cell r="B3724" t="str">
            <v>SVN</v>
          </cell>
          <cell r="C3724" t="str">
            <v>Slovenia</v>
          </cell>
          <cell r="D3724" t="str">
            <v>2015</v>
          </cell>
          <cell r="E3724" t="str">
            <v>FTFY_EARNERS</v>
          </cell>
          <cell r="F3724" t="str">
            <v>L7T8</v>
          </cell>
          <cell r="G3724" t="str">
            <v>F</v>
          </cell>
          <cell r="H3724" t="str">
            <v>Y45T54</v>
          </cell>
          <cell r="I3724" t="str">
            <v>EUR</v>
          </cell>
          <cell r="J3724" t="str">
            <v>m</v>
          </cell>
          <cell r="K3724" t="str">
            <v>Tax Register(s)</v>
          </cell>
        </row>
        <row r="3725">
          <cell r="A3725" t="str">
            <v>Slovenia-L7T8-F-Y55T64</v>
          </cell>
          <cell r="B3725" t="str">
            <v>SVN</v>
          </cell>
          <cell r="C3725" t="str">
            <v>Slovenia</v>
          </cell>
          <cell r="D3725" t="str">
            <v>2015</v>
          </cell>
          <cell r="E3725" t="str">
            <v>FTFY_EARNERS</v>
          </cell>
          <cell r="F3725" t="str">
            <v>L7T8</v>
          </cell>
          <cell r="G3725" t="str">
            <v>F</v>
          </cell>
          <cell r="H3725" t="str">
            <v>Y55T64</v>
          </cell>
          <cell r="I3725" t="str">
            <v>EUR</v>
          </cell>
          <cell r="J3725" t="str">
            <v>m</v>
          </cell>
          <cell r="K3725" t="str">
            <v>Tax Register(s)</v>
          </cell>
        </row>
        <row r="3726">
          <cell r="A3726" t="str">
            <v>Slovenia-L7T8-M-Y25T34</v>
          </cell>
          <cell r="B3726" t="str">
            <v>SVN</v>
          </cell>
          <cell r="C3726" t="str">
            <v>Slovenia</v>
          </cell>
          <cell r="D3726" t="str">
            <v>2015</v>
          </cell>
          <cell r="E3726" t="str">
            <v>FTFY_EARNERS</v>
          </cell>
          <cell r="F3726" t="str">
            <v>L7T8</v>
          </cell>
          <cell r="G3726" t="str">
            <v>M</v>
          </cell>
          <cell r="H3726" t="str">
            <v>Y25T34</v>
          </cell>
          <cell r="I3726" t="str">
            <v>EUR</v>
          </cell>
          <cell r="J3726" t="str">
            <v>m</v>
          </cell>
          <cell r="K3726" t="str">
            <v>Tax Register(s)</v>
          </cell>
        </row>
        <row r="3727">
          <cell r="A3727" t="str">
            <v>Slovenia-L7T8-M-Y25T64</v>
          </cell>
          <cell r="B3727" t="str">
            <v>SVN</v>
          </cell>
          <cell r="C3727" t="str">
            <v>Slovenia</v>
          </cell>
          <cell r="D3727" t="str">
            <v>2015</v>
          </cell>
          <cell r="E3727" t="str">
            <v>FTFY_EARNERS</v>
          </cell>
          <cell r="F3727" t="str">
            <v>L7T8</v>
          </cell>
          <cell r="G3727" t="str">
            <v>M</v>
          </cell>
          <cell r="H3727" t="str">
            <v>Y25T64</v>
          </cell>
          <cell r="I3727" t="str">
            <v>EUR</v>
          </cell>
          <cell r="J3727" t="str">
            <v>m</v>
          </cell>
          <cell r="K3727" t="str">
            <v>Tax Register(s)</v>
          </cell>
        </row>
        <row r="3728">
          <cell r="A3728" t="str">
            <v>Slovenia-L7T8-M-Y35T44</v>
          </cell>
          <cell r="B3728" t="str">
            <v>SVN</v>
          </cell>
          <cell r="C3728" t="str">
            <v>Slovenia</v>
          </cell>
          <cell r="D3728" t="str">
            <v>2015</v>
          </cell>
          <cell r="E3728" t="str">
            <v>FTFY_EARNERS</v>
          </cell>
          <cell r="F3728" t="str">
            <v>L7T8</v>
          </cell>
          <cell r="G3728" t="str">
            <v>M</v>
          </cell>
          <cell r="H3728" t="str">
            <v>Y35T44</v>
          </cell>
          <cell r="I3728" t="str">
            <v>EUR</v>
          </cell>
          <cell r="J3728" t="str">
            <v>m</v>
          </cell>
          <cell r="K3728" t="str">
            <v>Tax Register(s)</v>
          </cell>
        </row>
        <row r="3729">
          <cell r="A3729" t="str">
            <v>Slovenia-L7T8-M-Y45T54</v>
          </cell>
          <cell r="B3729" t="str">
            <v>SVN</v>
          </cell>
          <cell r="C3729" t="str">
            <v>Slovenia</v>
          </cell>
          <cell r="D3729" t="str">
            <v>2015</v>
          </cell>
          <cell r="E3729" t="str">
            <v>FTFY_EARNERS</v>
          </cell>
          <cell r="F3729" t="str">
            <v>L7T8</v>
          </cell>
          <cell r="G3729" t="str">
            <v>M</v>
          </cell>
          <cell r="H3729" t="str">
            <v>Y45T54</v>
          </cell>
          <cell r="I3729" t="str">
            <v>EUR</v>
          </cell>
          <cell r="J3729" t="str">
            <v>m</v>
          </cell>
          <cell r="K3729" t="str">
            <v>Tax Register(s)</v>
          </cell>
        </row>
        <row r="3730">
          <cell r="A3730" t="str">
            <v>Slovenia-L7T8-M-Y55T64</v>
          </cell>
          <cell r="B3730" t="str">
            <v>SVN</v>
          </cell>
          <cell r="C3730" t="str">
            <v>Slovenia</v>
          </cell>
          <cell r="D3730" t="str">
            <v>2015</v>
          </cell>
          <cell r="E3730" t="str">
            <v>FTFY_EARNERS</v>
          </cell>
          <cell r="F3730" t="str">
            <v>L7T8</v>
          </cell>
          <cell r="G3730" t="str">
            <v>M</v>
          </cell>
          <cell r="H3730" t="str">
            <v>Y55T64</v>
          </cell>
          <cell r="I3730" t="str">
            <v>EUR</v>
          </cell>
          <cell r="J3730" t="str">
            <v>m</v>
          </cell>
          <cell r="K3730" t="str">
            <v>Tax Register(s)</v>
          </cell>
        </row>
        <row r="3731">
          <cell r="A3731" t="str">
            <v>Slovenia-L7T8-T-Y25T34</v>
          </cell>
          <cell r="B3731" t="str">
            <v>SVN</v>
          </cell>
          <cell r="C3731" t="str">
            <v>Slovenia</v>
          </cell>
          <cell r="D3731" t="str">
            <v>2015</v>
          </cell>
          <cell r="E3731" t="str">
            <v>FTFY_EARNERS</v>
          </cell>
          <cell r="F3731" t="str">
            <v>L7T8</v>
          </cell>
          <cell r="G3731" t="str">
            <v>T</v>
          </cell>
          <cell r="H3731" t="str">
            <v>Y25T34</v>
          </cell>
          <cell r="I3731" t="str">
            <v>EUR</v>
          </cell>
          <cell r="J3731" t="str">
            <v>m</v>
          </cell>
          <cell r="K3731" t="str">
            <v>Tax Register(s)</v>
          </cell>
        </row>
        <row r="3732">
          <cell r="A3732" t="str">
            <v>Slovenia-L7T8-T-Y25T64</v>
          </cell>
          <cell r="B3732" t="str">
            <v>SVN</v>
          </cell>
          <cell r="C3732" t="str">
            <v>Slovenia</v>
          </cell>
          <cell r="D3732" t="str">
            <v>2015</v>
          </cell>
          <cell r="E3732" t="str">
            <v>FTFY_EARNERS</v>
          </cell>
          <cell r="F3732" t="str">
            <v>L7T8</v>
          </cell>
          <cell r="G3732" t="str">
            <v>T</v>
          </cell>
          <cell r="H3732" t="str">
            <v>Y25T64</v>
          </cell>
          <cell r="I3732" t="str">
            <v>EUR</v>
          </cell>
          <cell r="J3732" t="str">
            <v>m</v>
          </cell>
          <cell r="K3732" t="str">
            <v>Tax Register(s)</v>
          </cell>
        </row>
        <row r="3733">
          <cell r="A3733" t="str">
            <v>Slovenia-L7T8-T-Y35T44</v>
          </cell>
          <cell r="B3733" t="str">
            <v>SVN</v>
          </cell>
          <cell r="C3733" t="str">
            <v>Slovenia</v>
          </cell>
          <cell r="D3733" t="str">
            <v>2015</v>
          </cell>
          <cell r="E3733" t="str">
            <v>FTFY_EARNERS</v>
          </cell>
          <cell r="F3733" t="str">
            <v>L7T8</v>
          </cell>
          <cell r="G3733" t="str">
            <v>T</v>
          </cell>
          <cell r="H3733" t="str">
            <v>Y35T44</v>
          </cell>
          <cell r="I3733" t="str">
            <v>EUR</v>
          </cell>
          <cell r="J3733" t="str">
            <v>m</v>
          </cell>
          <cell r="K3733" t="str">
            <v>Tax Register(s)</v>
          </cell>
        </row>
        <row r="3734">
          <cell r="A3734" t="str">
            <v>Slovenia-L7T8-T-Y45T54</v>
          </cell>
          <cell r="B3734" t="str">
            <v>SVN</v>
          </cell>
          <cell r="C3734" t="str">
            <v>Slovenia</v>
          </cell>
          <cell r="D3734" t="str">
            <v>2015</v>
          </cell>
          <cell r="E3734" t="str">
            <v>FTFY_EARNERS</v>
          </cell>
          <cell r="F3734" t="str">
            <v>L7T8</v>
          </cell>
          <cell r="G3734" t="str">
            <v>T</v>
          </cell>
          <cell r="H3734" t="str">
            <v>Y45T54</v>
          </cell>
          <cell r="I3734" t="str">
            <v>EUR</v>
          </cell>
          <cell r="J3734" t="str">
            <v>m</v>
          </cell>
          <cell r="K3734" t="str">
            <v>Tax Register(s)</v>
          </cell>
        </row>
        <row r="3735">
          <cell r="A3735" t="str">
            <v>Slovenia-L7T8-T-Y55T64</v>
          </cell>
          <cell r="B3735" t="str">
            <v>SVN</v>
          </cell>
          <cell r="C3735" t="str">
            <v>Slovenia</v>
          </cell>
          <cell r="D3735" t="str">
            <v>2015</v>
          </cell>
          <cell r="E3735" t="str">
            <v>FTFY_EARNERS</v>
          </cell>
          <cell r="F3735" t="str">
            <v>L7T8</v>
          </cell>
          <cell r="G3735" t="str">
            <v>T</v>
          </cell>
          <cell r="H3735" t="str">
            <v>Y55T64</v>
          </cell>
          <cell r="I3735" t="str">
            <v>EUR</v>
          </cell>
          <cell r="J3735" t="str">
            <v>m</v>
          </cell>
          <cell r="K3735" t="str">
            <v>Tax Register(s)</v>
          </cell>
        </row>
        <row r="3736">
          <cell r="A3736" t="str">
            <v>Spain-L3-F-Y25T34</v>
          </cell>
          <cell r="B3736" t="str">
            <v>ESP</v>
          </cell>
          <cell r="C3736" t="str">
            <v>Spain</v>
          </cell>
          <cell r="D3736" t="str">
            <v>2014</v>
          </cell>
          <cell r="E3736" t="str">
            <v>FTFY_EARNERS</v>
          </cell>
          <cell r="F3736" t="str">
            <v>L3</v>
          </cell>
          <cell r="G3736" t="str">
            <v>F</v>
          </cell>
          <cell r="H3736" t="str">
            <v>Y25T34</v>
          </cell>
          <cell r="I3736" t="str">
            <v>EUR</v>
          </cell>
          <cell r="J3736">
            <v>13841.474609375</v>
          </cell>
          <cell r="K3736" t="str">
            <v>Sample Survey</v>
          </cell>
        </row>
        <row r="3737">
          <cell r="A3737" t="str">
            <v>Spain-L3-F-Y25T64</v>
          </cell>
          <cell r="B3737" t="str">
            <v>ESP</v>
          </cell>
          <cell r="C3737" t="str">
            <v>Spain</v>
          </cell>
          <cell r="D3737" t="str">
            <v>2014</v>
          </cell>
          <cell r="E3737" t="str">
            <v>FTFY_EARNERS</v>
          </cell>
          <cell r="F3737" t="str">
            <v>L3</v>
          </cell>
          <cell r="G3737" t="str">
            <v>F</v>
          </cell>
          <cell r="H3737" t="str">
            <v>Y25T64</v>
          </cell>
          <cell r="I3737" t="str">
            <v>EUR</v>
          </cell>
          <cell r="J3737">
            <v>17974.1328125</v>
          </cell>
          <cell r="K3737" t="str">
            <v>Sample Survey</v>
          </cell>
        </row>
        <row r="3738">
          <cell r="A3738" t="str">
            <v>Spain-L3-F-Y35T44</v>
          </cell>
          <cell r="B3738" t="str">
            <v>ESP</v>
          </cell>
          <cell r="C3738" t="str">
            <v>Spain</v>
          </cell>
          <cell r="D3738" t="str">
            <v>2014</v>
          </cell>
          <cell r="E3738" t="str">
            <v>FTFY_EARNERS</v>
          </cell>
          <cell r="F3738" t="str">
            <v>L3</v>
          </cell>
          <cell r="G3738" t="str">
            <v>F</v>
          </cell>
          <cell r="H3738" t="str">
            <v>Y35T44</v>
          </cell>
          <cell r="I3738" t="str">
            <v>EUR</v>
          </cell>
          <cell r="J3738">
            <v>16281.271484375</v>
          </cell>
          <cell r="K3738" t="str">
            <v>Sample Survey</v>
          </cell>
        </row>
        <row r="3739">
          <cell r="A3739" t="str">
            <v>Spain-L3-F-Y45T54</v>
          </cell>
          <cell r="B3739" t="str">
            <v>ESP</v>
          </cell>
          <cell r="C3739" t="str">
            <v>Spain</v>
          </cell>
          <cell r="D3739" t="str">
            <v>2014</v>
          </cell>
          <cell r="E3739" t="str">
            <v>FTFY_EARNERS</v>
          </cell>
          <cell r="F3739" t="str">
            <v>L3</v>
          </cell>
          <cell r="G3739" t="str">
            <v>F</v>
          </cell>
          <cell r="H3739" t="str">
            <v>Y45T54</v>
          </cell>
          <cell r="I3739" t="str">
            <v>EUR</v>
          </cell>
          <cell r="J3739">
            <v>19790.974609375</v>
          </cell>
          <cell r="K3739" t="str">
            <v>Sample Survey</v>
          </cell>
        </row>
        <row r="3740">
          <cell r="A3740" t="str">
            <v>Spain-L3-F-Y55T64</v>
          </cell>
          <cell r="B3740" t="str">
            <v>ESP</v>
          </cell>
          <cell r="C3740" t="str">
            <v>Spain</v>
          </cell>
          <cell r="D3740" t="str">
            <v>2014</v>
          </cell>
          <cell r="E3740" t="str">
            <v>FTFY_EARNERS</v>
          </cell>
          <cell r="F3740" t="str">
            <v>L3</v>
          </cell>
          <cell r="G3740" t="str">
            <v>F</v>
          </cell>
          <cell r="H3740" t="str">
            <v>Y55T64</v>
          </cell>
          <cell r="I3740" t="str">
            <v>EUR</v>
          </cell>
          <cell r="J3740">
            <v>21674.25</v>
          </cell>
          <cell r="K3740" t="str">
            <v>Sample Survey</v>
          </cell>
        </row>
        <row r="3741">
          <cell r="A3741" t="str">
            <v>Spain-L3-M-Y25T34</v>
          </cell>
          <cell r="B3741" t="str">
            <v>ESP</v>
          </cell>
          <cell r="C3741" t="str">
            <v>Spain</v>
          </cell>
          <cell r="D3741" t="str">
            <v>2014</v>
          </cell>
          <cell r="E3741" t="str">
            <v>FTFY_EARNERS</v>
          </cell>
          <cell r="F3741" t="str">
            <v>L3</v>
          </cell>
          <cell r="G3741" t="str">
            <v>M</v>
          </cell>
          <cell r="H3741" t="str">
            <v>Y25T34</v>
          </cell>
          <cell r="I3741" t="str">
            <v>EUR</v>
          </cell>
          <cell r="J3741">
            <v>19889.013671875</v>
          </cell>
          <cell r="K3741" t="str">
            <v>Sample Survey</v>
          </cell>
        </row>
        <row r="3742">
          <cell r="A3742" t="str">
            <v>Spain-L3-M-Y25T64</v>
          </cell>
          <cell r="B3742" t="str">
            <v>ESP</v>
          </cell>
          <cell r="C3742" t="str">
            <v>Spain</v>
          </cell>
          <cell r="D3742" t="str">
            <v>2014</v>
          </cell>
          <cell r="E3742" t="str">
            <v>FTFY_EARNERS</v>
          </cell>
          <cell r="F3742" t="str">
            <v>L3</v>
          </cell>
          <cell r="G3742" t="str">
            <v>M</v>
          </cell>
          <cell r="H3742" t="str">
            <v>Y25T64</v>
          </cell>
          <cell r="I3742" t="str">
            <v>EUR</v>
          </cell>
          <cell r="J3742">
            <v>23536.314453125</v>
          </cell>
          <cell r="K3742" t="str">
            <v>Sample Survey</v>
          </cell>
        </row>
        <row r="3743">
          <cell r="A3743" t="str">
            <v>Spain-L3-M-Y35T44</v>
          </cell>
          <cell r="B3743" t="str">
            <v>ESP</v>
          </cell>
          <cell r="C3743" t="str">
            <v>Spain</v>
          </cell>
          <cell r="D3743" t="str">
            <v>2014</v>
          </cell>
          <cell r="E3743" t="str">
            <v>FTFY_EARNERS</v>
          </cell>
          <cell r="F3743" t="str">
            <v>L3</v>
          </cell>
          <cell r="G3743" t="str">
            <v>M</v>
          </cell>
          <cell r="H3743" t="str">
            <v>Y35T44</v>
          </cell>
          <cell r="I3743" t="str">
            <v>EUR</v>
          </cell>
          <cell r="J3743">
            <v>21091.099609375</v>
          </cell>
          <cell r="K3743" t="str">
            <v>Sample Survey</v>
          </cell>
        </row>
        <row r="3744">
          <cell r="A3744" t="str">
            <v>Spain-L3-M-Y45T54</v>
          </cell>
          <cell r="B3744" t="str">
            <v>ESP</v>
          </cell>
          <cell r="C3744" t="str">
            <v>Spain</v>
          </cell>
          <cell r="D3744" t="str">
            <v>2014</v>
          </cell>
          <cell r="E3744" t="str">
            <v>FTFY_EARNERS</v>
          </cell>
          <cell r="F3744" t="str">
            <v>L3</v>
          </cell>
          <cell r="G3744" t="str">
            <v>M</v>
          </cell>
          <cell r="H3744" t="str">
            <v>Y45T54</v>
          </cell>
          <cell r="I3744" t="str">
            <v>EUR</v>
          </cell>
          <cell r="J3744">
            <v>26678.77734375</v>
          </cell>
          <cell r="K3744" t="str">
            <v>Sample Survey</v>
          </cell>
        </row>
        <row r="3745">
          <cell r="A3745" t="str">
            <v>Spain-L3-M-Y55T64</v>
          </cell>
          <cell r="B3745" t="str">
            <v>ESP</v>
          </cell>
          <cell r="C3745" t="str">
            <v>Spain</v>
          </cell>
          <cell r="D3745" t="str">
            <v>2014</v>
          </cell>
          <cell r="E3745" t="str">
            <v>FTFY_EARNERS</v>
          </cell>
          <cell r="F3745" t="str">
            <v>L3</v>
          </cell>
          <cell r="G3745" t="str">
            <v>M</v>
          </cell>
          <cell r="H3745" t="str">
            <v>Y55T64</v>
          </cell>
          <cell r="I3745" t="str">
            <v>EUR</v>
          </cell>
          <cell r="J3745">
            <v>28284.26171875</v>
          </cell>
          <cell r="K3745" t="str">
            <v>Sample Survey</v>
          </cell>
        </row>
        <row r="3746">
          <cell r="A3746" t="str">
            <v>Spain-L3-T-Y25T34</v>
          </cell>
          <cell r="B3746" t="str">
            <v>ESP</v>
          </cell>
          <cell r="C3746" t="str">
            <v>Spain</v>
          </cell>
          <cell r="D3746" t="str">
            <v>2014</v>
          </cell>
          <cell r="E3746" t="str">
            <v>FTFY_EARNERS</v>
          </cell>
          <cell r="F3746" t="str">
            <v>L3</v>
          </cell>
          <cell r="G3746" t="str">
            <v>T</v>
          </cell>
          <cell r="H3746" t="str">
            <v>Y25T34</v>
          </cell>
          <cell r="I3746" t="str">
            <v>EUR</v>
          </cell>
          <cell r="J3746">
            <v>17899.630859375</v>
          </cell>
          <cell r="K3746" t="str">
            <v>Sample Survey</v>
          </cell>
        </row>
        <row r="3747">
          <cell r="A3747" t="str">
            <v>Spain-L3-T-Y25T64</v>
          </cell>
          <cell r="B3747" t="str">
            <v>ESP</v>
          </cell>
          <cell r="C3747" t="str">
            <v>Spain</v>
          </cell>
          <cell r="D3747" t="str">
            <v>2014</v>
          </cell>
          <cell r="E3747" t="str">
            <v>FTFY_EARNERS</v>
          </cell>
          <cell r="F3747" t="str">
            <v>L3</v>
          </cell>
          <cell r="G3747" t="str">
            <v>T</v>
          </cell>
          <cell r="H3747" t="str">
            <v>Y25T64</v>
          </cell>
          <cell r="I3747" t="str">
            <v>EUR</v>
          </cell>
          <cell r="J3747">
            <v>21623.248046875</v>
          </cell>
          <cell r="K3747" t="str">
            <v>Sample Survey</v>
          </cell>
        </row>
        <row r="3748">
          <cell r="A3748" t="str">
            <v>Spain-L3-T-Y35T44</v>
          </cell>
          <cell r="B3748" t="str">
            <v>ESP</v>
          </cell>
          <cell r="C3748" t="str">
            <v>Spain</v>
          </cell>
          <cell r="D3748" t="str">
            <v>2014</v>
          </cell>
          <cell r="E3748" t="str">
            <v>FTFY_EARNERS</v>
          </cell>
          <cell r="F3748" t="str">
            <v>L3</v>
          </cell>
          <cell r="G3748" t="str">
            <v>T</v>
          </cell>
          <cell r="H3748" t="str">
            <v>Y35T44</v>
          </cell>
          <cell r="I3748" t="str">
            <v>EUR</v>
          </cell>
          <cell r="J3748">
            <v>19653.650390625</v>
          </cell>
          <cell r="K3748" t="str">
            <v>Sample Survey</v>
          </cell>
        </row>
        <row r="3749">
          <cell r="A3749" t="str">
            <v>Spain-L3-T-Y45T54</v>
          </cell>
          <cell r="B3749" t="str">
            <v>ESP</v>
          </cell>
          <cell r="C3749" t="str">
            <v>Spain</v>
          </cell>
          <cell r="D3749" t="str">
            <v>2014</v>
          </cell>
          <cell r="E3749" t="str">
            <v>FTFY_EARNERS</v>
          </cell>
          <cell r="F3749" t="str">
            <v>L3</v>
          </cell>
          <cell r="G3749" t="str">
            <v>T</v>
          </cell>
          <cell r="H3749" t="str">
            <v>Y45T54</v>
          </cell>
          <cell r="I3749" t="str">
            <v>EUR</v>
          </cell>
          <cell r="J3749">
            <v>24001.2265625</v>
          </cell>
          <cell r="K3749" t="str">
            <v>Sample Survey</v>
          </cell>
        </row>
        <row r="3750">
          <cell r="A3750" t="str">
            <v>Spain-L3-T-Y55T64</v>
          </cell>
          <cell r="B3750" t="str">
            <v>ESP</v>
          </cell>
          <cell r="C3750" t="str">
            <v>Spain</v>
          </cell>
          <cell r="D3750" t="str">
            <v>2014</v>
          </cell>
          <cell r="E3750" t="str">
            <v>FTFY_EARNERS</v>
          </cell>
          <cell r="F3750" t="str">
            <v>L3</v>
          </cell>
          <cell r="G3750" t="str">
            <v>T</v>
          </cell>
          <cell r="H3750" t="str">
            <v>Y55T64</v>
          </cell>
          <cell r="I3750" t="str">
            <v>EUR</v>
          </cell>
          <cell r="J3750">
            <v>25818.458984375</v>
          </cell>
          <cell r="K3750" t="str">
            <v>Sample Survey</v>
          </cell>
        </row>
        <row r="3751">
          <cell r="A3751" t="str">
            <v>Spain-L3T5-F-Y25T34</v>
          </cell>
          <cell r="B3751" t="str">
            <v>ESP</v>
          </cell>
          <cell r="C3751" t="str">
            <v>Spain</v>
          </cell>
          <cell r="D3751" t="str">
            <v>2014</v>
          </cell>
          <cell r="E3751" t="str">
            <v>FTFY_EARNERS</v>
          </cell>
          <cell r="F3751" t="str">
            <v>L3T5</v>
          </cell>
          <cell r="G3751" t="str">
            <v>F</v>
          </cell>
          <cell r="H3751" t="str">
            <v>Y25T34</v>
          </cell>
          <cell r="I3751" t="str">
            <v>EUR</v>
          </cell>
          <cell r="J3751">
            <v>14196.19140625</v>
          </cell>
          <cell r="K3751" t="str">
            <v>Sample Survey</v>
          </cell>
        </row>
        <row r="3752">
          <cell r="A3752" t="str">
            <v>Spain-L3T5-F-Y25T64</v>
          </cell>
          <cell r="B3752" t="str">
            <v>ESP</v>
          </cell>
          <cell r="C3752" t="str">
            <v>Spain</v>
          </cell>
          <cell r="D3752" t="str">
            <v>2014</v>
          </cell>
          <cell r="E3752" t="str">
            <v>FTFY_EARNERS</v>
          </cell>
          <cell r="F3752" t="str">
            <v>L3T5</v>
          </cell>
          <cell r="G3752" t="str">
            <v>F</v>
          </cell>
          <cell r="H3752" t="str">
            <v>Y25T64</v>
          </cell>
          <cell r="I3752" t="str">
            <v>EUR</v>
          </cell>
          <cell r="J3752">
            <v>18005.341796875</v>
          </cell>
          <cell r="K3752" t="str">
            <v>Sample Survey</v>
          </cell>
        </row>
        <row r="3753">
          <cell r="A3753" t="str">
            <v>Spain-L3T5-F-Y35T44</v>
          </cell>
          <cell r="B3753" t="str">
            <v>ESP</v>
          </cell>
          <cell r="C3753" t="str">
            <v>Spain</v>
          </cell>
          <cell r="D3753" t="str">
            <v>2014</v>
          </cell>
          <cell r="E3753" t="str">
            <v>FTFY_EARNERS</v>
          </cell>
          <cell r="F3753" t="str">
            <v>L3T5</v>
          </cell>
          <cell r="G3753" t="str">
            <v>F</v>
          </cell>
          <cell r="H3753" t="str">
            <v>Y35T44</v>
          </cell>
          <cell r="I3753" t="str">
            <v>EUR</v>
          </cell>
          <cell r="J3753">
            <v>16302.826171875</v>
          </cell>
          <cell r="K3753" t="str">
            <v>Sample Survey</v>
          </cell>
        </row>
        <row r="3754">
          <cell r="A3754" t="str">
            <v>Spain-L3T5-F-Y45T54</v>
          </cell>
          <cell r="B3754" t="str">
            <v>ESP</v>
          </cell>
          <cell r="C3754" t="str">
            <v>Spain</v>
          </cell>
          <cell r="D3754" t="str">
            <v>2014</v>
          </cell>
          <cell r="E3754" t="str">
            <v>FTFY_EARNERS</v>
          </cell>
          <cell r="F3754" t="str">
            <v>L3T5</v>
          </cell>
          <cell r="G3754" t="str">
            <v>F</v>
          </cell>
          <cell r="H3754" t="str">
            <v>Y45T54</v>
          </cell>
          <cell r="I3754" t="str">
            <v>EUR</v>
          </cell>
          <cell r="J3754">
            <v>19790.974609375</v>
          </cell>
          <cell r="K3754" t="str">
            <v>Sample Survey</v>
          </cell>
        </row>
        <row r="3755">
          <cell r="A3755" t="str">
            <v>Spain-L3T5-F-Y55T64</v>
          </cell>
          <cell r="B3755" t="str">
            <v>ESP</v>
          </cell>
          <cell r="C3755" t="str">
            <v>Spain</v>
          </cell>
          <cell r="D3755" t="str">
            <v>2014</v>
          </cell>
          <cell r="E3755" t="str">
            <v>FTFY_EARNERS</v>
          </cell>
          <cell r="F3755" t="str">
            <v>L3T5</v>
          </cell>
          <cell r="G3755" t="str">
            <v>F</v>
          </cell>
          <cell r="H3755" t="str">
            <v>Y55T64</v>
          </cell>
          <cell r="I3755" t="str">
            <v>EUR</v>
          </cell>
          <cell r="J3755">
            <v>21674.25</v>
          </cell>
          <cell r="K3755" t="str">
            <v>Sample Survey</v>
          </cell>
        </row>
        <row r="3756">
          <cell r="A3756" t="str">
            <v>Spain-L3T5-M-Y25T34</v>
          </cell>
          <cell r="B3756" t="str">
            <v>ESP</v>
          </cell>
          <cell r="C3756" t="str">
            <v>Spain</v>
          </cell>
          <cell r="D3756" t="str">
            <v>2014</v>
          </cell>
          <cell r="E3756" t="str">
            <v>FTFY_EARNERS</v>
          </cell>
          <cell r="F3756" t="str">
            <v>L3T5</v>
          </cell>
          <cell r="G3756" t="str">
            <v>M</v>
          </cell>
          <cell r="H3756" t="str">
            <v>Y25T34</v>
          </cell>
          <cell r="I3756" t="str">
            <v>EUR</v>
          </cell>
          <cell r="J3756">
            <v>19883.744140625</v>
          </cell>
          <cell r="K3756" t="str">
            <v>Sample Survey</v>
          </cell>
        </row>
        <row r="3757">
          <cell r="A3757" t="str">
            <v>Spain-L3T5-M-Y25T64</v>
          </cell>
          <cell r="B3757" t="str">
            <v>ESP</v>
          </cell>
          <cell r="C3757" t="str">
            <v>Spain</v>
          </cell>
          <cell r="D3757" t="str">
            <v>2014</v>
          </cell>
          <cell r="E3757" t="str">
            <v>FTFY_EARNERS</v>
          </cell>
          <cell r="F3757" t="str">
            <v>L3T5</v>
          </cell>
          <cell r="G3757" t="str">
            <v>M</v>
          </cell>
          <cell r="H3757" t="str">
            <v>Y25T64</v>
          </cell>
          <cell r="I3757" t="str">
            <v>EUR</v>
          </cell>
          <cell r="J3757">
            <v>23548.26953125</v>
          </cell>
          <cell r="K3757" t="str">
            <v>Sample Survey</v>
          </cell>
        </row>
        <row r="3758">
          <cell r="A3758" t="str">
            <v>Spain-L3T5-M-Y35T44</v>
          </cell>
          <cell r="B3758" t="str">
            <v>ESP</v>
          </cell>
          <cell r="C3758" t="str">
            <v>Spain</v>
          </cell>
          <cell r="D3758" t="str">
            <v>2014</v>
          </cell>
          <cell r="E3758" t="str">
            <v>FTFY_EARNERS</v>
          </cell>
          <cell r="F3758" t="str">
            <v>L3T5</v>
          </cell>
          <cell r="G3758" t="str">
            <v>M</v>
          </cell>
          <cell r="H3758" t="str">
            <v>Y35T44</v>
          </cell>
          <cell r="I3758" t="str">
            <v>EUR</v>
          </cell>
          <cell r="J3758">
            <v>21101.712890625</v>
          </cell>
          <cell r="K3758" t="str">
            <v>Sample Survey</v>
          </cell>
        </row>
        <row r="3759">
          <cell r="A3759" t="str">
            <v>Spain-L3T5-M-Y45T54</v>
          </cell>
          <cell r="B3759" t="str">
            <v>ESP</v>
          </cell>
          <cell r="C3759" t="str">
            <v>Spain</v>
          </cell>
          <cell r="D3759" t="str">
            <v>2014</v>
          </cell>
          <cell r="E3759" t="str">
            <v>FTFY_EARNERS</v>
          </cell>
          <cell r="F3759" t="str">
            <v>L3T5</v>
          </cell>
          <cell r="G3759" t="str">
            <v>M</v>
          </cell>
          <cell r="H3759" t="str">
            <v>Y45T54</v>
          </cell>
          <cell r="I3759" t="str">
            <v>EUR</v>
          </cell>
          <cell r="J3759">
            <v>26700.103515625</v>
          </cell>
          <cell r="K3759" t="str">
            <v>Sample Survey</v>
          </cell>
        </row>
        <row r="3760">
          <cell r="A3760" t="str">
            <v>Spain-L3T5-M-Y55T64</v>
          </cell>
          <cell r="B3760" t="str">
            <v>ESP</v>
          </cell>
          <cell r="C3760" t="str">
            <v>Spain</v>
          </cell>
          <cell r="D3760" t="str">
            <v>2014</v>
          </cell>
          <cell r="E3760" t="str">
            <v>FTFY_EARNERS</v>
          </cell>
          <cell r="F3760" t="str">
            <v>L3T5</v>
          </cell>
          <cell r="G3760" t="str">
            <v>M</v>
          </cell>
          <cell r="H3760" t="str">
            <v>Y55T64</v>
          </cell>
          <cell r="I3760" t="str">
            <v>EUR</v>
          </cell>
          <cell r="J3760">
            <v>28425.849609375</v>
          </cell>
          <cell r="K3760" t="str">
            <v>Sample Survey</v>
          </cell>
        </row>
        <row r="3761">
          <cell r="A3761" t="str">
            <v>Spain-L3T5-T-Y25T34</v>
          </cell>
          <cell r="B3761" t="str">
            <v>ESP</v>
          </cell>
          <cell r="C3761" t="str">
            <v>Spain</v>
          </cell>
          <cell r="D3761" t="str">
            <v>2014</v>
          </cell>
          <cell r="E3761" t="str">
            <v>FTFY_EARNERS</v>
          </cell>
          <cell r="F3761" t="str">
            <v>L3T5</v>
          </cell>
          <cell r="G3761" t="str">
            <v>T</v>
          </cell>
          <cell r="H3761" t="str">
            <v>Y25T34</v>
          </cell>
          <cell r="I3761" t="str">
            <v>EUR</v>
          </cell>
          <cell r="J3761">
            <v>17989.541015625</v>
          </cell>
          <cell r="K3761" t="str">
            <v>Sample Survey</v>
          </cell>
        </row>
        <row r="3762">
          <cell r="A3762" t="str">
            <v>Spain-L3T5-T-Y25T64</v>
          </cell>
          <cell r="B3762" t="str">
            <v>ESP</v>
          </cell>
          <cell r="C3762" t="str">
            <v>Spain</v>
          </cell>
          <cell r="D3762" t="str">
            <v>2014</v>
          </cell>
          <cell r="E3762" t="str">
            <v>FTFY_EARNERS</v>
          </cell>
          <cell r="F3762" t="str">
            <v>L3T5</v>
          </cell>
          <cell r="G3762" t="str">
            <v>T</v>
          </cell>
          <cell r="H3762" t="str">
            <v>Y25T64</v>
          </cell>
          <cell r="I3762" t="str">
            <v>EUR</v>
          </cell>
          <cell r="J3762">
            <v>21643.06640625</v>
          </cell>
          <cell r="K3762" t="str">
            <v>Sample Survey</v>
          </cell>
        </row>
        <row r="3763">
          <cell r="A3763" t="str">
            <v>Spain-L3T5-T-Y35T44</v>
          </cell>
          <cell r="B3763" t="str">
            <v>ESP</v>
          </cell>
          <cell r="C3763" t="str">
            <v>Spain</v>
          </cell>
          <cell r="D3763" t="str">
            <v>2014</v>
          </cell>
          <cell r="E3763" t="str">
            <v>FTFY_EARNERS</v>
          </cell>
          <cell r="F3763" t="str">
            <v>L3T5</v>
          </cell>
          <cell r="G3763" t="str">
            <v>T</v>
          </cell>
          <cell r="H3763" t="str">
            <v>Y35T44</v>
          </cell>
          <cell r="I3763" t="str">
            <v>EUR</v>
          </cell>
          <cell r="J3763">
            <v>19669.056640625</v>
          </cell>
          <cell r="K3763" t="str">
            <v>Sample Survey</v>
          </cell>
        </row>
        <row r="3764">
          <cell r="A3764" t="str">
            <v>Spain-L3T5-T-Y45T54</v>
          </cell>
          <cell r="B3764" t="str">
            <v>ESP</v>
          </cell>
          <cell r="C3764" t="str">
            <v>Spain</v>
          </cell>
          <cell r="D3764" t="str">
            <v>2014</v>
          </cell>
          <cell r="E3764" t="str">
            <v>FTFY_EARNERS</v>
          </cell>
          <cell r="F3764" t="str">
            <v>L3T5</v>
          </cell>
          <cell r="G3764" t="str">
            <v>T</v>
          </cell>
          <cell r="H3764" t="str">
            <v>Y45T54</v>
          </cell>
          <cell r="I3764" t="str">
            <v>EUR</v>
          </cell>
          <cell r="J3764">
            <v>24023.7109375</v>
          </cell>
          <cell r="K3764" t="str">
            <v>Sample Survey</v>
          </cell>
        </row>
        <row r="3765">
          <cell r="A3765" t="str">
            <v>Spain-L3T5-T-Y55T64</v>
          </cell>
          <cell r="B3765" t="str">
            <v>ESP</v>
          </cell>
          <cell r="C3765" t="str">
            <v>Spain</v>
          </cell>
          <cell r="D3765" t="str">
            <v>2014</v>
          </cell>
          <cell r="E3765" t="str">
            <v>FTFY_EARNERS</v>
          </cell>
          <cell r="F3765" t="str">
            <v>L3T5</v>
          </cell>
          <cell r="G3765" t="str">
            <v>T</v>
          </cell>
          <cell r="H3765" t="str">
            <v>Y55T64</v>
          </cell>
          <cell r="I3765" t="str">
            <v>EUR</v>
          </cell>
          <cell r="J3765">
            <v>25922.79296875</v>
          </cell>
          <cell r="K3765" t="str">
            <v>Sample Survey</v>
          </cell>
        </row>
        <row r="3766">
          <cell r="A3766" t="str">
            <v>Spain-L4-F-Y25T34</v>
          </cell>
          <cell r="B3766" t="str">
            <v>ESP</v>
          </cell>
          <cell r="C3766" t="str">
            <v>Spain</v>
          </cell>
          <cell r="D3766" t="str">
            <v>2014</v>
          </cell>
          <cell r="E3766" t="str">
            <v>FTFY_EARNERS</v>
          </cell>
          <cell r="F3766" t="str">
            <v>L4</v>
          </cell>
          <cell r="G3766" t="str">
            <v>F</v>
          </cell>
          <cell r="H3766" t="str">
            <v>Y25T34</v>
          </cell>
          <cell r="I3766" t="str">
            <v>EUR</v>
          </cell>
          <cell r="J3766">
            <v>20849.513671875</v>
          </cell>
          <cell r="K3766" t="str">
            <v>Sample Survey</v>
          </cell>
        </row>
        <row r="3767">
          <cell r="A3767" t="str">
            <v>Spain-L4-F-Y25T64</v>
          </cell>
          <cell r="B3767" t="str">
            <v>ESP</v>
          </cell>
          <cell r="C3767" t="str">
            <v>Spain</v>
          </cell>
          <cell r="D3767" t="str">
            <v>2014</v>
          </cell>
          <cell r="E3767" t="str">
            <v>FTFY_EARNERS</v>
          </cell>
          <cell r="F3767" t="str">
            <v>L4</v>
          </cell>
          <cell r="G3767" t="str">
            <v>F</v>
          </cell>
          <cell r="H3767" t="str">
            <v>Y25T64</v>
          </cell>
          <cell r="I3767" t="str">
            <v>EUR</v>
          </cell>
          <cell r="J3767">
            <v>20780.234375</v>
          </cell>
          <cell r="K3767" t="str">
            <v>Sample Survey</v>
          </cell>
        </row>
        <row r="3768">
          <cell r="A3768" t="str">
            <v>Spain-L4-F-Y35T44</v>
          </cell>
          <cell r="B3768" t="str">
            <v>ESP</v>
          </cell>
          <cell r="C3768" t="str">
            <v>Spain</v>
          </cell>
          <cell r="D3768" t="str">
            <v>2014</v>
          </cell>
          <cell r="E3768" t="str">
            <v>FTFY_EARNERS</v>
          </cell>
          <cell r="F3768" t="str">
            <v>L4</v>
          </cell>
          <cell r="G3768" t="str">
            <v>F</v>
          </cell>
          <cell r="H3768" t="str">
            <v>Y35T44</v>
          </cell>
          <cell r="I3768" t="str">
            <v>EUR</v>
          </cell>
          <cell r="J3768">
            <v>20361.0625</v>
          </cell>
          <cell r="K3768" t="str">
            <v>Sample Survey</v>
          </cell>
        </row>
        <row r="3769">
          <cell r="A3769" t="str">
            <v>Spain-L4-F-Y45T54</v>
          </cell>
          <cell r="B3769" t="str">
            <v>ESP</v>
          </cell>
          <cell r="C3769" t="str">
            <v>Spain</v>
          </cell>
          <cell r="D3769" t="str">
            <v>2014</v>
          </cell>
          <cell r="E3769" t="str">
            <v>FTFY_EARNERS</v>
          </cell>
          <cell r="F3769" t="str">
            <v>L4</v>
          </cell>
          <cell r="G3769" t="str">
            <v>F</v>
          </cell>
          <cell r="H3769" t="str">
            <v>Y45T54</v>
          </cell>
          <cell r="I3769" t="str">
            <v>EUR</v>
          </cell>
          <cell r="J3769" t="str">
            <v>m</v>
          </cell>
          <cell r="K3769" t="str">
            <v>Sample Survey</v>
          </cell>
        </row>
        <row r="3770">
          <cell r="A3770" t="str">
            <v>Spain-L4-F-Y55T64</v>
          </cell>
          <cell r="B3770" t="str">
            <v>ESP</v>
          </cell>
          <cell r="C3770" t="str">
            <v>Spain</v>
          </cell>
          <cell r="D3770" t="str">
            <v>2014</v>
          </cell>
          <cell r="E3770" t="str">
            <v>FTFY_EARNERS</v>
          </cell>
          <cell r="F3770" t="str">
            <v>L4</v>
          </cell>
          <cell r="G3770" t="str">
            <v>F</v>
          </cell>
          <cell r="H3770" t="str">
            <v>Y55T64</v>
          </cell>
          <cell r="I3770" t="str">
            <v>EUR</v>
          </cell>
          <cell r="J3770" t="str">
            <v>m</v>
          </cell>
          <cell r="K3770" t="str">
            <v>Sample Survey</v>
          </cell>
        </row>
        <row r="3771">
          <cell r="A3771" t="str">
            <v>Spain-L4-M-Y25T34</v>
          </cell>
          <cell r="B3771" t="str">
            <v>ESP</v>
          </cell>
          <cell r="C3771" t="str">
            <v>Spain</v>
          </cell>
          <cell r="D3771" t="str">
            <v>2014</v>
          </cell>
          <cell r="E3771" t="str">
            <v>FTFY_EARNERS</v>
          </cell>
          <cell r="F3771" t="str">
            <v>L4</v>
          </cell>
          <cell r="G3771" t="str">
            <v>M</v>
          </cell>
          <cell r="H3771" t="str">
            <v>Y25T34</v>
          </cell>
          <cell r="I3771" t="str">
            <v>EUR</v>
          </cell>
          <cell r="J3771">
            <v>19729.03515625</v>
          </cell>
          <cell r="K3771" t="str">
            <v>Sample Survey</v>
          </cell>
        </row>
        <row r="3772">
          <cell r="A3772" t="str">
            <v>Spain-L4-M-Y25T64</v>
          </cell>
          <cell r="B3772" t="str">
            <v>ESP</v>
          </cell>
          <cell r="C3772" t="str">
            <v>Spain</v>
          </cell>
          <cell r="D3772" t="str">
            <v>2014</v>
          </cell>
          <cell r="E3772" t="str">
            <v>FTFY_EARNERS</v>
          </cell>
          <cell r="F3772" t="str">
            <v>L4</v>
          </cell>
          <cell r="G3772" t="str">
            <v>M</v>
          </cell>
          <cell r="H3772" t="str">
            <v>Y25T64</v>
          </cell>
          <cell r="I3772" t="str">
            <v>EUR</v>
          </cell>
          <cell r="J3772">
            <v>24524.154296875</v>
          </cell>
          <cell r="K3772" t="str">
            <v>Sample Survey</v>
          </cell>
        </row>
        <row r="3773">
          <cell r="A3773" t="str">
            <v>Spain-L4-M-Y35T44</v>
          </cell>
          <cell r="B3773" t="str">
            <v>ESP</v>
          </cell>
          <cell r="C3773" t="str">
            <v>Spain</v>
          </cell>
          <cell r="D3773" t="str">
            <v>2014</v>
          </cell>
          <cell r="E3773" t="str">
            <v>FTFY_EARNERS</v>
          </cell>
          <cell r="F3773" t="str">
            <v>L4</v>
          </cell>
          <cell r="G3773" t="str">
            <v>M</v>
          </cell>
          <cell r="H3773" t="str">
            <v>Y35T44</v>
          </cell>
          <cell r="I3773" t="str">
            <v>EUR</v>
          </cell>
          <cell r="J3773">
            <v>22654.623046875</v>
          </cell>
          <cell r="K3773" t="str">
            <v>Sample Survey</v>
          </cell>
        </row>
        <row r="3774">
          <cell r="A3774" t="str">
            <v>Spain-L4-M-Y45T54</v>
          </cell>
          <cell r="B3774" t="str">
            <v>ESP</v>
          </cell>
          <cell r="C3774" t="str">
            <v>Spain</v>
          </cell>
          <cell r="D3774" t="str">
            <v>2014</v>
          </cell>
          <cell r="E3774" t="str">
            <v>FTFY_EARNERS</v>
          </cell>
          <cell r="F3774" t="str">
            <v>L4</v>
          </cell>
          <cell r="G3774" t="str">
            <v>M</v>
          </cell>
          <cell r="H3774" t="str">
            <v>Y45T54</v>
          </cell>
          <cell r="I3774" t="str">
            <v>EUR</v>
          </cell>
          <cell r="J3774">
            <v>30393.189453125</v>
          </cell>
          <cell r="K3774" t="str">
            <v>Sample Survey</v>
          </cell>
        </row>
        <row r="3775">
          <cell r="A3775" t="str">
            <v>Spain-L4-M-Y55T64</v>
          </cell>
          <cell r="B3775" t="str">
            <v>ESP</v>
          </cell>
          <cell r="C3775" t="str">
            <v>Spain</v>
          </cell>
          <cell r="D3775" t="str">
            <v>2014</v>
          </cell>
          <cell r="E3775" t="str">
            <v>FTFY_EARNERS</v>
          </cell>
          <cell r="F3775" t="str">
            <v>L4</v>
          </cell>
          <cell r="G3775" t="str">
            <v>M</v>
          </cell>
          <cell r="H3775" t="str">
            <v>Y55T64</v>
          </cell>
          <cell r="I3775" t="str">
            <v>EUR</v>
          </cell>
          <cell r="J3775">
            <v>42701.57421875</v>
          </cell>
          <cell r="K3775" t="str">
            <v>Sample Survey</v>
          </cell>
        </row>
        <row r="3776">
          <cell r="A3776" t="str">
            <v>Spain-L4-T-Y25T34</v>
          </cell>
          <cell r="B3776" t="str">
            <v>ESP</v>
          </cell>
          <cell r="C3776" t="str">
            <v>Spain</v>
          </cell>
          <cell r="D3776" t="str">
            <v>2014</v>
          </cell>
          <cell r="E3776" t="str">
            <v>FTFY_EARNERS</v>
          </cell>
          <cell r="F3776" t="str">
            <v>L4</v>
          </cell>
          <cell r="G3776" t="str">
            <v>T</v>
          </cell>
          <cell r="H3776" t="str">
            <v>Y25T34</v>
          </cell>
          <cell r="I3776" t="str">
            <v>EUR</v>
          </cell>
          <cell r="J3776">
            <v>20215.5546875</v>
          </cell>
          <cell r="K3776" t="str">
            <v>Sample Survey</v>
          </cell>
        </row>
        <row r="3777">
          <cell r="A3777" t="str">
            <v>Spain-L4-T-Y25T64</v>
          </cell>
          <cell r="B3777" t="str">
            <v>ESP</v>
          </cell>
          <cell r="C3777" t="str">
            <v>Spain</v>
          </cell>
          <cell r="D3777" t="str">
            <v>2014</v>
          </cell>
          <cell r="E3777" t="str">
            <v>FTFY_EARNERS</v>
          </cell>
          <cell r="F3777" t="str">
            <v>L4</v>
          </cell>
          <cell r="G3777" t="str">
            <v>T</v>
          </cell>
          <cell r="H3777" t="str">
            <v>Y25T64</v>
          </cell>
          <cell r="I3777" t="str">
            <v>EUR</v>
          </cell>
          <cell r="J3777">
            <v>23307.7265625</v>
          </cell>
          <cell r="K3777" t="str">
            <v>Sample Survey</v>
          </cell>
        </row>
        <row r="3778">
          <cell r="A3778" t="str">
            <v>Spain-L4-T-Y35T44</v>
          </cell>
          <cell r="B3778" t="str">
            <v>ESP</v>
          </cell>
          <cell r="C3778" t="str">
            <v>Spain</v>
          </cell>
          <cell r="D3778" t="str">
            <v>2014</v>
          </cell>
          <cell r="E3778" t="str">
            <v>FTFY_EARNERS</v>
          </cell>
          <cell r="F3778" t="str">
            <v>L4</v>
          </cell>
          <cell r="G3778" t="str">
            <v>T</v>
          </cell>
          <cell r="H3778" t="str">
            <v>Y35T44</v>
          </cell>
          <cell r="I3778" t="str">
            <v>EUR</v>
          </cell>
          <cell r="J3778">
            <v>22083.966796875</v>
          </cell>
          <cell r="K3778" t="str">
            <v>Sample Survey</v>
          </cell>
        </row>
        <row r="3779">
          <cell r="A3779" t="str">
            <v>Spain-L4-T-Y45T54</v>
          </cell>
          <cell r="B3779" t="str">
            <v>ESP</v>
          </cell>
          <cell r="C3779" t="str">
            <v>Spain</v>
          </cell>
          <cell r="D3779" t="str">
            <v>2014</v>
          </cell>
          <cell r="E3779" t="str">
            <v>FTFY_EARNERS</v>
          </cell>
          <cell r="F3779" t="str">
            <v>L4</v>
          </cell>
          <cell r="G3779" t="str">
            <v>T</v>
          </cell>
          <cell r="H3779" t="str">
            <v>Y45T54</v>
          </cell>
          <cell r="I3779" t="str">
            <v>EUR</v>
          </cell>
          <cell r="J3779">
            <v>30393.189453125</v>
          </cell>
          <cell r="K3779" t="str">
            <v>Sample Survey</v>
          </cell>
        </row>
        <row r="3780">
          <cell r="A3780" t="str">
            <v>Spain-L4-T-Y55T64</v>
          </cell>
          <cell r="B3780" t="str">
            <v>ESP</v>
          </cell>
          <cell r="C3780" t="str">
            <v>Spain</v>
          </cell>
          <cell r="D3780" t="str">
            <v>2014</v>
          </cell>
          <cell r="E3780" t="str">
            <v>FTFY_EARNERS</v>
          </cell>
          <cell r="F3780" t="str">
            <v>L4</v>
          </cell>
          <cell r="G3780" t="str">
            <v>T</v>
          </cell>
          <cell r="H3780" t="str">
            <v>Y55T64</v>
          </cell>
          <cell r="I3780" t="str">
            <v>EUR</v>
          </cell>
          <cell r="J3780">
            <v>42701.57421875</v>
          </cell>
          <cell r="K3780" t="str">
            <v>Sample Survey</v>
          </cell>
        </row>
        <row r="3781">
          <cell r="A3781" t="str">
            <v>Spain-L5-F-Y25T34</v>
          </cell>
          <cell r="B3781" t="str">
            <v>ESP</v>
          </cell>
          <cell r="C3781" t="str">
            <v>Spain</v>
          </cell>
          <cell r="D3781" t="str">
            <v>2014</v>
          </cell>
          <cell r="E3781" t="str">
            <v>FTFY_EARNERS</v>
          </cell>
          <cell r="F3781" t="str">
            <v>L5</v>
          </cell>
          <cell r="G3781" t="str">
            <v>F</v>
          </cell>
          <cell r="H3781" t="str">
            <v>Y25T34</v>
          </cell>
          <cell r="I3781" t="str">
            <v>EUR</v>
          </cell>
          <cell r="J3781" t="str">
            <v>m</v>
          </cell>
          <cell r="K3781" t="str">
            <v>Sample Survey</v>
          </cell>
        </row>
        <row r="3782">
          <cell r="A3782" t="str">
            <v>Spain-L5-F-Y25T64</v>
          </cell>
          <cell r="B3782" t="str">
            <v>ESP</v>
          </cell>
          <cell r="C3782" t="str">
            <v>Spain</v>
          </cell>
          <cell r="D3782" t="str">
            <v>2014</v>
          </cell>
          <cell r="E3782" t="str">
            <v>FTFY_EARNERS</v>
          </cell>
          <cell r="F3782" t="str">
            <v>L5</v>
          </cell>
          <cell r="G3782" t="str">
            <v>F</v>
          </cell>
          <cell r="H3782" t="str">
            <v>Y25T64</v>
          </cell>
          <cell r="I3782" t="str">
            <v>EUR</v>
          </cell>
          <cell r="J3782" t="str">
            <v>m</v>
          </cell>
          <cell r="K3782" t="str">
            <v>Sample Survey</v>
          </cell>
        </row>
        <row r="3783">
          <cell r="A3783" t="str">
            <v>Spain-L5-F-Y35T44</v>
          </cell>
          <cell r="B3783" t="str">
            <v>ESP</v>
          </cell>
          <cell r="C3783" t="str">
            <v>Spain</v>
          </cell>
          <cell r="D3783" t="str">
            <v>2014</v>
          </cell>
          <cell r="E3783" t="str">
            <v>FTFY_EARNERS</v>
          </cell>
          <cell r="F3783" t="str">
            <v>L5</v>
          </cell>
          <cell r="G3783" t="str">
            <v>F</v>
          </cell>
          <cell r="H3783" t="str">
            <v>Y35T44</v>
          </cell>
          <cell r="I3783" t="str">
            <v>EUR</v>
          </cell>
          <cell r="J3783" t="str">
            <v>m</v>
          </cell>
          <cell r="K3783" t="str">
            <v>Sample Survey</v>
          </cell>
        </row>
        <row r="3784">
          <cell r="A3784" t="str">
            <v>Spain-L5-F-Y45T54</v>
          </cell>
          <cell r="B3784" t="str">
            <v>ESP</v>
          </cell>
          <cell r="C3784" t="str">
            <v>Spain</v>
          </cell>
          <cell r="D3784" t="str">
            <v>2014</v>
          </cell>
          <cell r="E3784" t="str">
            <v>FTFY_EARNERS</v>
          </cell>
          <cell r="F3784" t="str">
            <v>L5</v>
          </cell>
          <cell r="G3784" t="str">
            <v>F</v>
          </cell>
          <cell r="H3784" t="str">
            <v>Y45T54</v>
          </cell>
          <cell r="I3784" t="str">
            <v>EUR</v>
          </cell>
          <cell r="J3784" t="str">
            <v>m</v>
          </cell>
          <cell r="K3784" t="str">
            <v>Sample Survey</v>
          </cell>
        </row>
        <row r="3785">
          <cell r="A3785" t="str">
            <v>Spain-L5-F-Y55T64</v>
          </cell>
          <cell r="B3785" t="str">
            <v>ESP</v>
          </cell>
          <cell r="C3785" t="str">
            <v>Spain</v>
          </cell>
          <cell r="D3785" t="str">
            <v>2014</v>
          </cell>
          <cell r="E3785" t="str">
            <v>FTFY_EARNERS</v>
          </cell>
          <cell r="F3785" t="str">
            <v>L5</v>
          </cell>
          <cell r="G3785" t="str">
            <v>F</v>
          </cell>
          <cell r="H3785" t="str">
            <v>Y55T64</v>
          </cell>
          <cell r="I3785" t="str">
            <v>EUR</v>
          </cell>
          <cell r="J3785" t="str">
            <v>m</v>
          </cell>
          <cell r="K3785" t="str">
            <v>Sample Survey</v>
          </cell>
        </row>
        <row r="3786">
          <cell r="A3786" t="str">
            <v>Spain-L5-M-Y25T34</v>
          </cell>
          <cell r="B3786" t="str">
            <v>ESP</v>
          </cell>
          <cell r="C3786" t="str">
            <v>Spain</v>
          </cell>
          <cell r="D3786" t="str">
            <v>2014</v>
          </cell>
          <cell r="E3786" t="str">
            <v>FTFY_EARNERS</v>
          </cell>
          <cell r="F3786" t="str">
            <v>L5</v>
          </cell>
          <cell r="G3786" t="str">
            <v>M</v>
          </cell>
          <cell r="H3786" t="str">
            <v>Y25T34</v>
          </cell>
          <cell r="I3786" t="str">
            <v>EUR</v>
          </cell>
          <cell r="J3786" t="str">
            <v>m</v>
          </cell>
          <cell r="K3786" t="str">
            <v>Sample Survey</v>
          </cell>
        </row>
        <row r="3787">
          <cell r="A3787" t="str">
            <v>Spain-L5-M-Y25T64</v>
          </cell>
          <cell r="B3787" t="str">
            <v>ESP</v>
          </cell>
          <cell r="C3787" t="str">
            <v>Spain</v>
          </cell>
          <cell r="D3787" t="str">
            <v>2014</v>
          </cell>
          <cell r="E3787" t="str">
            <v>FTFY_EARNERS</v>
          </cell>
          <cell r="F3787" t="str">
            <v>L5</v>
          </cell>
          <cell r="G3787" t="str">
            <v>M</v>
          </cell>
          <cell r="H3787" t="str">
            <v>Y25T64</v>
          </cell>
          <cell r="I3787" t="str">
            <v>EUR</v>
          </cell>
          <cell r="J3787" t="str">
            <v>m</v>
          </cell>
          <cell r="K3787" t="str">
            <v>Sample Survey</v>
          </cell>
        </row>
        <row r="3788">
          <cell r="A3788" t="str">
            <v>Spain-L5-M-Y35T44</v>
          </cell>
          <cell r="B3788" t="str">
            <v>ESP</v>
          </cell>
          <cell r="C3788" t="str">
            <v>Spain</v>
          </cell>
          <cell r="D3788" t="str">
            <v>2014</v>
          </cell>
          <cell r="E3788" t="str">
            <v>FTFY_EARNERS</v>
          </cell>
          <cell r="F3788" t="str">
            <v>L5</v>
          </cell>
          <cell r="G3788" t="str">
            <v>M</v>
          </cell>
          <cell r="H3788" t="str">
            <v>Y35T44</v>
          </cell>
          <cell r="I3788" t="str">
            <v>EUR</v>
          </cell>
          <cell r="J3788" t="str">
            <v>m</v>
          </cell>
          <cell r="K3788" t="str">
            <v>Sample Survey</v>
          </cell>
        </row>
        <row r="3789">
          <cell r="A3789" t="str">
            <v>Spain-L5-M-Y45T54</v>
          </cell>
          <cell r="B3789" t="str">
            <v>ESP</v>
          </cell>
          <cell r="C3789" t="str">
            <v>Spain</v>
          </cell>
          <cell r="D3789" t="str">
            <v>2014</v>
          </cell>
          <cell r="E3789" t="str">
            <v>FTFY_EARNERS</v>
          </cell>
          <cell r="F3789" t="str">
            <v>L5</v>
          </cell>
          <cell r="G3789" t="str">
            <v>M</v>
          </cell>
          <cell r="H3789" t="str">
            <v>Y45T54</v>
          </cell>
          <cell r="I3789" t="str">
            <v>EUR</v>
          </cell>
          <cell r="J3789" t="str">
            <v>m</v>
          </cell>
          <cell r="K3789" t="str">
            <v>Sample Survey</v>
          </cell>
        </row>
        <row r="3790">
          <cell r="A3790" t="str">
            <v>Spain-L5-M-Y55T64</v>
          </cell>
          <cell r="B3790" t="str">
            <v>ESP</v>
          </cell>
          <cell r="C3790" t="str">
            <v>Spain</v>
          </cell>
          <cell r="D3790" t="str">
            <v>2014</v>
          </cell>
          <cell r="E3790" t="str">
            <v>FTFY_EARNERS</v>
          </cell>
          <cell r="F3790" t="str">
            <v>L5</v>
          </cell>
          <cell r="G3790" t="str">
            <v>M</v>
          </cell>
          <cell r="H3790" t="str">
            <v>Y55T64</v>
          </cell>
          <cell r="I3790" t="str">
            <v>EUR</v>
          </cell>
          <cell r="J3790" t="str">
            <v>m</v>
          </cell>
          <cell r="K3790" t="str">
            <v>Sample Survey</v>
          </cell>
        </row>
        <row r="3791">
          <cell r="A3791" t="str">
            <v>Spain-L5-T-Y25T34</v>
          </cell>
          <cell r="B3791" t="str">
            <v>ESP</v>
          </cell>
          <cell r="C3791" t="str">
            <v>Spain</v>
          </cell>
          <cell r="D3791" t="str">
            <v>2014</v>
          </cell>
          <cell r="E3791" t="str">
            <v>FTFY_EARNERS</v>
          </cell>
          <cell r="F3791" t="str">
            <v>L5</v>
          </cell>
          <cell r="G3791" t="str">
            <v>T</v>
          </cell>
          <cell r="H3791" t="str">
            <v>Y25T34</v>
          </cell>
          <cell r="I3791" t="str">
            <v>EUR</v>
          </cell>
          <cell r="J3791" t="str">
            <v>m</v>
          </cell>
          <cell r="K3791" t="str">
            <v>Sample Survey</v>
          </cell>
        </row>
        <row r="3792">
          <cell r="A3792" t="str">
            <v>Spain-L5-T-Y25T64</v>
          </cell>
          <cell r="B3792" t="str">
            <v>ESP</v>
          </cell>
          <cell r="C3792" t="str">
            <v>Spain</v>
          </cell>
          <cell r="D3792" t="str">
            <v>2014</v>
          </cell>
          <cell r="E3792" t="str">
            <v>FTFY_EARNERS</v>
          </cell>
          <cell r="F3792" t="str">
            <v>L5</v>
          </cell>
          <cell r="G3792" t="str">
            <v>T</v>
          </cell>
          <cell r="H3792" t="str">
            <v>Y25T64</v>
          </cell>
          <cell r="I3792" t="str">
            <v>EUR</v>
          </cell>
          <cell r="J3792" t="str">
            <v>m</v>
          </cell>
          <cell r="K3792" t="str">
            <v>Sample Survey</v>
          </cell>
        </row>
        <row r="3793">
          <cell r="A3793" t="str">
            <v>Spain-L5-T-Y35T44</v>
          </cell>
          <cell r="B3793" t="str">
            <v>ESP</v>
          </cell>
          <cell r="C3793" t="str">
            <v>Spain</v>
          </cell>
          <cell r="D3793" t="str">
            <v>2014</v>
          </cell>
          <cell r="E3793" t="str">
            <v>FTFY_EARNERS</v>
          </cell>
          <cell r="F3793" t="str">
            <v>L5</v>
          </cell>
          <cell r="G3793" t="str">
            <v>T</v>
          </cell>
          <cell r="H3793" t="str">
            <v>Y35T44</v>
          </cell>
          <cell r="I3793" t="str">
            <v>EUR</v>
          </cell>
          <cell r="J3793" t="str">
            <v>m</v>
          </cell>
          <cell r="K3793" t="str">
            <v>Sample Survey</v>
          </cell>
        </row>
        <row r="3794">
          <cell r="A3794" t="str">
            <v>Spain-L5-T-Y45T54</v>
          </cell>
          <cell r="B3794" t="str">
            <v>ESP</v>
          </cell>
          <cell r="C3794" t="str">
            <v>Spain</v>
          </cell>
          <cell r="D3794" t="str">
            <v>2014</v>
          </cell>
          <cell r="E3794" t="str">
            <v>FTFY_EARNERS</v>
          </cell>
          <cell r="F3794" t="str">
            <v>L5</v>
          </cell>
          <cell r="G3794" t="str">
            <v>T</v>
          </cell>
          <cell r="H3794" t="str">
            <v>Y45T54</v>
          </cell>
          <cell r="I3794" t="str">
            <v>EUR</v>
          </cell>
          <cell r="J3794" t="str">
            <v>m</v>
          </cell>
          <cell r="K3794" t="str">
            <v>Sample Survey</v>
          </cell>
        </row>
        <row r="3795">
          <cell r="A3795" t="str">
            <v>Spain-L5-T-Y55T64</v>
          </cell>
          <cell r="B3795" t="str">
            <v>ESP</v>
          </cell>
          <cell r="C3795" t="str">
            <v>Spain</v>
          </cell>
          <cell r="D3795" t="str">
            <v>2014</v>
          </cell>
          <cell r="E3795" t="str">
            <v>FTFY_EARNERS</v>
          </cell>
          <cell r="F3795" t="str">
            <v>L5</v>
          </cell>
          <cell r="G3795" t="str">
            <v>T</v>
          </cell>
          <cell r="H3795" t="str">
            <v>Y55T64</v>
          </cell>
          <cell r="I3795" t="str">
            <v>EUR</v>
          </cell>
          <cell r="J3795" t="str">
            <v>m</v>
          </cell>
          <cell r="K3795" t="str">
            <v>Sample Survey</v>
          </cell>
        </row>
        <row r="3796">
          <cell r="A3796" t="str">
            <v>Spain-L5T8-F-Y25T34</v>
          </cell>
          <cell r="B3796" t="str">
            <v>ESP</v>
          </cell>
          <cell r="C3796" t="str">
            <v>Spain</v>
          </cell>
          <cell r="D3796" t="str">
            <v>2014</v>
          </cell>
          <cell r="E3796" t="str">
            <v>FTFY_EARNERS</v>
          </cell>
          <cell r="F3796" t="str">
            <v>L5T8</v>
          </cell>
          <cell r="G3796" t="str">
            <v>F</v>
          </cell>
          <cell r="H3796" t="str">
            <v>Y25T34</v>
          </cell>
          <cell r="I3796" t="str">
            <v>EUR</v>
          </cell>
          <cell r="J3796">
            <v>21099.05078125</v>
          </cell>
          <cell r="K3796" t="str">
            <v>Sample Survey</v>
          </cell>
        </row>
        <row r="3797">
          <cell r="A3797" t="str">
            <v>Spain-L5T8-F-Y25T64</v>
          </cell>
          <cell r="B3797" t="str">
            <v>ESP</v>
          </cell>
          <cell r="C3797" t="str">
            <v>Spain</v>
          </cell>
          <cell r="D3797" t="str">
            <v>2014</v>
          </cell>
          <cell r="E3797" t="str">
            <v>FTFY_EARNERS</v>
          </cell>
          <cell r="F3797" t="str">
            <v>L5T8</v>
          </cell>
          <cell r="G3797" t="str">
            <v>F</v>
          </cell>
          <cell r="H3797" t="str">
            <v>Y25T64</v>
          </cell>
          <cell r="I3797" t="str">
            <v>EUR</v>
          </cell>
          <cell r="J3797">
            <v>27609.68359375</v>
          </cell>
          <cell r="K3797" t="str">
            <v>Sample Survey</v>
          </cell>
        </row>
        <row r="3798">
          <cell r="A3798" t="str">
            <v>Spain-L5T8-F-Y35T44</v>
          </cell>
          <cell r="B3798" t="str">
            <v>ESP</v>
          </cell>
          <cell r="C3798" t="str">
            <v>Spain</v>
          </cell>
          <cell r="D3798" t="str">
            <v>2014</v>
          </cell>
          <cell r="E3798" t="str">
            <v>FTFY_EARNERS</v>
          </cell>
          <cell r="F3798" t="str">
            <v>L5T8</v>
          </cell>
          <cell r="G3798" t="str">
            <v>F</v>
          </cell>
          <cell r="H3798" t="str">
            <v>Y35T44</v>
          </cell>
          <cell r="I3798" t="str">
            <v>EUR</v>
          </cell>
          <cell r="J3798">
            <v>25396.880859375</v>
          </cell>
          <cell r="K3798" t="str">
            <v>Sample Survey</v>
          </cell>
        </row>
        <row r="3799">
          <cell r="A3799" t="str">
            <v>Spain-L5T8-F-Y45T54</v>
          </cell>
          <cell r="B3799" t="str">
            <v>ESP</v>
          </cell>
          <cell r="C3799" t="str">
            <v>Spain</v>
          </cell>
          <cell r="D3799" t="str">
            <v>2014</v>
          </cell>
          <cell r="E3799" t="str">
            <v>FTFY_EARNERS</v>
          </cell>
          <cell r="F3799" t="str">
            <v>L5T8</v>
          </cell>
          <cell r="G3799" t="str">
            <v>F</v>
          </cell>
          <cell r="H3799" t="str">
            <v>Y45T54</v>
          </cell>
          <cell r="I3799" t="str">
            <v>EUR</v>
          </cell>
          <cell r="J3799">
            <v>33215.76171875</v>
          </cell>
          <cell r="K3799" t="str">
            <v>Sample Survey</v>
          </cell>
        </row>
        <row r="3800">
          <cell r="A3800" t="str">
            <v>Spain-L5T8-F-Y55T64</v>
          </cell>
          <cell r="B3800" t="str">
            <v>ESP</v>
          </cell>
          <cell r="C3800" t="str">
            <v>Spain</v>
          </cell>
          <cell r="D3800" t="str">
            <v>2014</v>
          </cell>
          <cell r="E3800" t="str">
            <v>FTFY_EARNERS</v>
          </cell>
          <cell r="F3800" t="str">
            <v>L5T8</v>
          </cell>
          <cell r="G3800" t="str">
            <v>F</v>
          </cell>
          <cell r="H3800" t="str">
            <v>Y55T64</v>
          </cell>
          <cell r="I3800" t="str">
            <v>EUR</v>
          </cell>
          <cell r="J3800">
            <v>36990.6484375</v>
          </cell>
          <cell r="K3800" t="str">
            <v>Sample Survey</v>
          </cell>
        </row>
        <row r="3801">
          <cell r="A3801" t="str">
            <v>Spain-L5T8-M-Y25T34</v>
          </cell>
          <cell r="B3801" t="str">
            <v>ESP</v>
          </cell>
          <cell r="C3801" t="str">
            <v>Spain</v>
          </cell>
          <cell r="D3801" t="str">
            <v>2014</v>
          </cell>
          <cell r="E3801" t="str">
            <v>FTFY_EARNERS</v>
          </cell>
          <cell r="F3801" t="str">
            <v>L5T8</v>
          </cell>
          <cell r="G3801" t="str">
            <v>M</v>
          </cell>
          <cell r="H3801" t="str">
            <v>Y25T34</v>
          </cell>
          <cell r="I3801" t="str">
            <v>EUR</v>
          </cell>
          <cell r="J3801">
            <v>23073.779296875</v>
          </cell>
          <cell r="K3801" t="str">
            <v>Sample Survey</v>
          </cell>
        </row>
        <row r="3802">
          <cell r="A3802" t="str">
            <v>Spain-L5T8-M-Y25T64</v>
          </cell>
          <cell r="B3802" t="str">
            <v>ESP</v>
          </cell>
          <cell r="C3802" t="str">
            <v>Spain</v>
          </cell>
          <cell r="D3802" t="str">
            <v>2014</v>
          </cell>
          <cell r="E3802" t="str">
            <v>FTFY_EARNERS</v>
          </cell>
          <cell r="F3802" t="str">
            <v>L5T8</v>
          </cell>
          <cell r="G3802" t="str">
            <v>M</v>
          </cell>
          <cell r="H3802" t="str">
            <v>Y25T64</v>
          </cell>
          <cell r="I3802" t="str">
            <v>EUR</v>
          </cell>
          <cell r="J3802">
            <v>33689.4296875</v>
          </cell>
          <cell r="K3802" t="str">
            <v>Sample Survey</v>
          </cell>
        </row>
        <row r="3803">
          <cell r="A3803" t="str">
            <v>Spain-L5T8-M-Y35T44</v>
          </cell>
          <cell r="B3803" t="str">
            <v>ESP</v>
          </cell>
          <cell r="C3803" t="str">
            <v>Spain</v>
          </cell>
          <cell r="D3803" t="str">
            <v>2014</v>
          </cell>
          <cell r="E3803" t="str">
            <v>FTFY_EARNERS</v>
          </cell>
          <cell r="F3803" t="str">
            <v>L5T8</v>
          </cell>
          <cell r="G3803" t="str">
            <v>M</v>
          </cell>
          <cell r="H3803" t="str">
            <v>Y35T44</v>
          </cell>
          <cell r="I3803" t="str">
            <v>EUR</v>
          </cell>
          <cell r="J3803">
            <v>31514.55859375</v>
          </cell>
          <cell r="K3803" t="str">
            <v>Sample Survey</v>
          </cell>
        </row>
        <row r="3804">
          <cell r="A3804" t="str">
            <v>Spain-L5T8-M-Y45T54</v>
          </cell>
          <cell r="B3804" t="str">
            <v>ESP</v>
          </cell>
          <cell r="C3804" t="str">
            <v>Spain</v>
          </cell>
          <cell r="D3804" t="str">
            <v>2014</v>
          </cell>
          <cell r="E3804" t="str">
            <v>FTFY_EARNERS</v>
          </cell>
          <cell r="F3804" t="str">
            <v>L5T8</v>
          </cell>
          <cell r="G3804" t="str">
            <v>M</v>
          </cell>
          <cell r="H3804" t="str">
            <v>Y45T54</v>
          </cell>
          <cell r="I3804" t="str">
            <v>EUR</v>
          </cell>
          <cell r="J3804">
            <v>39119.0078125</v>
          </cell>
          <cell r="K3804" t="str">
            <v>Sample Survey</v>
          </cell>
        </row>
        <row r="3805">
          <cell r="A3805" t="str">
            <v>Spain-L5T8-M-Y55T64</v>
          </cell>
          <cell r="B3805" t="str">
            <v>ESP</v>
          </cell>
          <cell r="C3805" t="str">
            <v>Spain</v>
          </cell>
          <cell r="D3805" t="str">
            <v>2014</v>
          </cell>
          <cell r="E3805" t="str">
            <v>FTFY_EARNERS</v>
          </cell>
          <cell r="F3805" t="str">
            <v>L5T8</v>
          </cell>
          <cell r="G3805" t="str">
            <v>M</v>
          </cell>
          <cell r="H3805" t="str">
            <v>Y55T64</v>
          </cell>
          <cell r="I3805" t="str">
            <v>EUR</v>
          </cell>
          <cell r="J3805">
            <v>43890.375</v>
          </cell>
          <cell r="K3805" t="str">
            <v>Sample Survey</v>
          </cell>
        </row>
        <row r="3806">
          <cell r="A3806" t="str">
            <v>Spain-L5T8-T-Y25T34</v>
          </cell>
          <cell r="B3806" t="str">
            <v>ESP</v>
          </cell>
          <cell r="C3806" t="str">
            <v>Spain</v>
          </cell>
          <cell r="D3806" t="str">
            <v>2014</v>
          </cell>
          <cell r="E3806" t="str">
            <v>FTFY_EARNERS</v>
          </cell>
          <cell r="F3806" t="str">
            <v>L5T8</v>
          </cell>
          <cell r="G3806" t="str">
            <v>T</v>
          </cell>
          <cell r="H3806" t="str">
            <v>Y25T34</v>
          </cell>
          <cell r="I3806" t="str">
            <v>EUR</v>
          </cell>
          <cell r="J3806">
            <v>22031.869140625</v>
          </cell>
          <cell r="K3806" t="str">
            <v>Sample Survey</v>
          </cell>
        </row>
        <row r="3807">
          <cell r="A3807" t="str">
            <v>Spain-L5T8-T-Y25T64</v>
          </cell>
          <cell r="B3807" t="str">
            <v>ESP</v>
          </cell>
          <cell r="C3807" t="str">
            <v>Spain</v>
          </cell>
          <cell r="D3807" t="str">
            <v>2014</v>
          </cell>
          <cell r="E3807" t="str">
            <v>FTFY_EARNERS</v>
          </cell>
          <cell r="F3807" t="str">
            <v>L5T8</v>
          </cell>
          <cell r="G3807" t="str">
            <v>T</v>
          </cell>
          <cell r="H3807" t="str">
            <v>Y25T64</v>
          </cell>
          <cell r="I3807" t="str">
            <v>EUR</v>
          </cell>
          <cell r="J3807">
            <v>30783.716796875</v>
          </cell>
          <cell r="K3807" t="str">
            <v>Sample Survey</v>
          </cell>
        </row>
        <row r="3808">
          <cell r="A3808" t="str">
            <v>Spain-L5T8-T-Y35T44</v>
          </cell>
          <cell r="B3808" t="str">
            <v>ESP</v>
          </cell>
          <cell r="C3808" t="str">
            <v>Spain</v>
          </cell>
          <cell r="D3808" t="str">
            <v>2014</v>
          </cell>
          <cell r="E3808" t="str">
            <v>FTFY_EARNERS</v>
          </cell>
          <cell r="F3808" t="str">
            <v>L5T8</v>
          </cell>
          <cell r="G3808" t="str">
            <v>T</v>
          </cell>
          <cell r="H3808" t="str">
            <v>Y35T44</v>
          </cell>
          <cell r="I3808" t="str">
            <v>EUR</v>
          </cell>
          <cell r="J3808">
            <v>28542.060546875</v>
          </cell>
          <cell r="K3808" t="str">
            <v>Sample Survey</v>
          </cell>
        </row>
        <row r="3809">
          <cell r="A3809" t="str">
            <v>Spain-L5T8-T-Y45T54</v>
          </cell>
          <cell r="B3809" t="str">
            <v>ESP</v>
          </cell>
          <cell r="C3809" t="str">
            <v>Spain</v>
          </cell>
          <cell r="D3809" t="str">
            <v>2014</v>
          </cell>
          <cell r="E3809" t="str">
            <v>FTFY_EARNERS</v>
          </cell>
          <cell r="F3809" t="str">
            <v>L5T8</v>
          </cell>
          <cell r="G3809" t="str">
            <v>T</v>
          </cell>
          <cell r="H3809" t="str">
            <v>Y45T54</v>
          </cell>
          <cell r="I3809" t="str">
            <v>EUR</v>
          </cell>
          <cell r="J3809">
            <v>36457.49609375</v>
          </cell>
          <cell r="K3809" t="str">
            <v>Sample Survey</v>
          </cell>
        </row>
        <row r="3810">
          <cell r="A3810" t="str">
            <v>Spain-L5T8-T-Y55T64</v>
          </cell>
          <cell r="B3810" t="str">
            <v>ESP</v>
          </cell>
          <cell r="C3810" t="str">
            <v>Spain</v>
          </cell>
          <cell r="D3810" t="str">
            <v>2014</v>
          </cell>
          <cell r="E3810" t="str">
            <v>FTFY_EARNERS</v>
          </cell>
          <cell r="F3810" t="str">
            <v>L5T8</v>
          </cell>
          <cell r="G3810" t="str">
            <v>T</v>
          </cell>
          <cell r="H3810" t="str">
            <v>Y55T64</v>
          </cell>
          <cell r="I3810" t="str">
            <v>EUR</v>
          </cell>
          <cell r="J3810">
            <v>40965.18359375</v>
          </cell>
          <cell r="K3810" t="str">
            <v>Sample Survey</v>
          </cell>
        </row>
        <row r="3811">
          <cell r="A3811" t="str">
            <v>Spain-L6-F-Y25T34</v>
          </cell>
          <cell r="B3811" t="str">
            <v>ESP</v>
          </cell>
          <cell r="C3811" t="str">
            <v>Spain</v>
          </cell>
          <cell r="D3811" t="str">
            <v>2014</v>
          </cell>
          <cell r="E3811" t="str">
            <v>FTFY_EARNERS</v>
          </cell>
          <cell r="F3811" t="str">
            <v>L6</v>
          </cell>
          <cell r="G3811" t="str">
            <v>F</v>
          </cell>
          <cell r="H3811" t="str">
            <v>Y25T34</v>
          </cell>
          <cell r="I3811" t="str">
            <v>EUR</v>
          </cell>
          <cell r="J3811" t="str">
            <v>m</v>
          </cell>
          <cell r="K3811" t="str">
            <v>Sample Survey</v>
          </cell>
        </row>
        <row r="3812">
          <cell r="A3812" t="str">
            <v>Spain-L6-F-Y25T64</v>
          </cell>
          <cell r="B3812" t="str">
            <v>ESP</v>
          </cell>
          <cell r="C3812" t="str">
            <v>Spain</v>
          </cell>
          <cell r="D3812" t="str">
            <v>2014</v>
          </cell>
          <cell r="E3812" t="str">
            <v>FTFY_EARNERS</v>
          </cell>
          <cell r="F3812" t="str">
            <v>L6</v>
          </cell>
          <cell r="G3812" t="str">
            <v>F</v>
          </cell>
          <cell r="H3812" t="str">
            <v>Y25T64</v>
          </cell>
          <cell r="I3812" t="str">
            <v>EUR</v>
          </cell>
          <cell r="J3812" t="str">
            <v>m</v>
          </cell>
          <cell r="K3812" t="str">
            <v>Sample Survey</v>
          </cell>
        </row>
        <row r="3813">
          <cell r="A3813" t="str">
            <v>Spain-L6-F-Y35T44</v>
          </cell>
          <cell r="B3813" t="str">
            <v>ESP</v>
          </cell>
          <cell r="C3813" t="str">
            <v>Spain</v>
          </cell>
          <cell r="D3813" t="str">
            <v>2014</v>
          </cell>
          <cell r="E3813" t="str">
            <v>FTFY_EARNERS</v>
          </cell>
          <cell r="F3813" t="str">
            <v>L6</v>
          </cell>
          <cell r="G3813" t="str">
            <v>F</v>
          </cell>
          <cell r="H3813" t="str">
            <v>Y35T44</v>
          </cell>
          <cell r="I3813" t="str">
            <v>EUR</v>
          </cell>
          <cell r="J3813" t="str">
            <v>m</v>
          </cell>
          <cell r="K3813" t="str">
            <v>Sample Survey</v>
          </cell>
        </row>
        <row r="3814">
          <cell r="A3814" t="str">
            <v>Spain-L6-F-Y45T54</v>
          </cell>
          <cell r="B3814" t="str">
            <v>ESP</v>
          </cell>
          <cell r="C3814" t="str">
            <v>Spain</v>
          </cell>
          <cell r="D3814" t="str">
            <v>2014</v>
          </cell>
          <cell r="E3814" t="str">
            <v>FTFY_EARNERS</v>
          </cell>
          <cell r="F3814" t="str">
            <v>L6</v>
          </cell>
          <cell r="G3814" t="str">
            <v>F</v>
          </cell>
          <cell r="H3814" t="str">
            <v>Y45T54</v>
          </cell>
          <cell r="I3814" t="str">
            <v>EUR</v>
          </cell>
          <cell r="J3814" t="str">
            <v>m</v>
          </cell>
          <cell r="K3814" t="str">
            <v>Sample Survey</v>
          </cell>
        </row>
        <row r="3815">
          <cell r="A3815" t="str">
            <v>Spain-L6-F-Y55T64</v>
          </cell>
          <cell r="B3815" t="str">
            <v>ESP</v>
          </cell>
          <cell r="C3815" t="str">
            <v>Spain</v>
          </cell>
          <cell r="D3815" t="str">
            <v>2014</v>
          </cell>
          <cell r="E3815" t="str">
            <v>FTFY_EARNERS</v>
          </cell>
          <cell r="F3815" t="str">
            <v>L6</v>
          </cell>
          <cell r="G3815" t="str">
            <v>F</v>
          </cell>
          <cell r="H3815" t="str">
            <v>Y55T64</v>
          </cell>
          <cell r="I3815" t="str">
            <v>EUR</v>
          </cell>
          <cell r="J3815" t="str">
            <v>m</v>
          </cell>
          <cell r="K3815" t="str">
            <v>Sample Survey</v>
          </cell>
        </row>
        <row r="3816">
          <cell r="A3816" t="str">
            <v>Spain-L6-M-Y25T34</v>
          </cell>
          <cell r="B3816" t="str">
            <v>ESP</v>
          </cell>
          <cell r="C3816" t="str">
            <v>Spain</v>
          </cell>
          <cell r="D3816" t="str">
            <v>2014</v>
          </cell>
          <cell r="E3816" t="str">
            <v>FTFY_EARNERS</v>
          </cell>
          <cell r="F3816" t="str">
            <v>L6</v>
          </cell>
          <cell r="G3816" t="str">
            <v>M</v>
          </cell>
          <cell r="H3816" t="str">
            <v>Y25T34</v>
          </cell>
          <cell r="I3816" t="str">
            <v>EUR</v>
          </cell>
          <cell r="J3816" t="str">
            <v>m</v>
          </cell>
          <cell r="K3816" t="str">
            <v>Sample Survey</v>
          </cell>
        </row>
        <row r="3817">
          <cell r="A3817" t="str">
            <v>Spain-L6-M-Y25T64</v>
          </cell>
          <cell r="B3817" t="str">
            <v>ESP</v>
          </cell>
          <cell r="C3817" t="str">
            <v>Spain</v>
          </cell>
          <cell r="D3817" t="str">
            <v>2014</v>
          </cell>
          <cell r="E3817" t="str">
            <v>FTFY_EARNERS</v>
          </cell>
          <cell r="F3817" t="str">
            <v>L6</v>
          </cell>
          <cell r="G3817" t="str">
            <v>M</v>
          </cell>
          <cell r="H3817" t="str">
            <v>Y25T64</v>
          </cell>
          <cell r="I3817" t="str">
            <v>EUR</v>
          </cell>
          <cell r="J3817" t="str">
            <v>m</v>
          </cell>
          <cell r="K3817" t="str">
            <v>Sample Survey</v>
          </cell>
        </row>
        <row r="3818">
          <cell r="A3818" t="str">
            <v>Spain-L6-M-Y35T44</v>
          </cell>
          <cell r="B3818" t="str">
            <v>ESP</v>
          </cell>
          <cell r="C3818" t="str">
            <v>Spain</v>
          </cell>
          <cell r="D3818" t="str">
            <v>2014</v>
          </cell>
          <cell r="E3818" t="str">
            <v>FTFY_EARNERS</v>
          </cell>
          <cell r="F3818" t="str">
            <v>L6</v>
          </cell>
          <cell r="G3818" t="str">
            <v>M</v>
          </cell>
          <cell r="H3818" t="str">
            <v>Y35T44</v>
          </cell>
          <cell r="I3818" t="str">
            <v>EUR</v>
          </cell>
          <cell r="J3818" t="str">
            <v>m</v>
          </cell>
          <cell r="K3818" t="str">
            <v>Sample Survey</v>
          </cell>
        </row>
        <row r="3819">
          <cell r="A3819" t="str">
            <v>Spain-L6-M-Y45T54</v>
          </cell>
          <cell r="B3819" t="str">
            <v>ESP</v>
          </cell>
          <cell r="C3819" t="str">
            <v>Spain</v>
          </cell>
          <cell r="D3819" t="str">
            <v>2014</v>
          </cell>
          <cell r="E3819" t="str">
            <v>FTFY_EARNERS</v>
          </cell>
          <cell r="F3819" t="str">
            <v>L6</v>
          </cell>
          <cell r="G3819" t="str">
            <v>M</v>
          </cell>
          <cell r="H3819" t="str">
            <v>Y45T54</v>
          </cell>
          <cell r="I3819" t="str">
            <v>EUR</v>
          </cell>
          <cell r="J3819" t="str">
            <v>m</v>
          </cell>
          <cell r="K3819" t="str">
            <v>Sample Survey</v>
          </cell>
        </row>
        <row r="3820">
          <cell r="A3820" t="str">
            <v>Spain-L6-M-Y55T64</v>
          </cell>
          <cell r="B3820" t="str">
            <v>ESP</v>
          </cell>
          <cell r="C3820" t="str">
            <v>Spain</v>
          </cell>
          <cell r="D3820" t="str">
            <v>2014</v>
          </cell>
          <cell r="E3820" t="str">
            <v>FTFY_EARNERS</v>
          </cell>
          <cell r="F3820" t="str">
            <v>L6</v>
          </cell>
          <cell r="G3820" t="str">
            <v>M</v>
          </cell>
          <cell r="H3820" t="str">
            <v>Y55T64</v>
          </cell>
          <cell r="I3820" t="str">
            <v>EUR</v>
          </cell>
          <cell r="J3820" t="str">
            <v>m</v>
          </cell>
          <cell r="K3820" t="str">
            <v>Sample Survey</v>
          </cell>
        </row>
        <row r="3821">
          <cell r="A3821" t="str">
            <v>Spain-L6-T-Y25T34</v>
          </cell>
          <cell r="B3821" t="str">
            <v>ESP</v>
          </cell>
          <cell r="C3821" t="str">
            <v>Spain</v>
          </cell>
          <cell r="D3821" t="str">
            <v>2014</v>
          </cell>
          <cell r="E3821" t="str">
            <v>FTFY_EARNERS</v>
          </cell>
          <cell r="F3821" t="str">
            <v>L6</v>
          </cell>
          <cell r="G3821" t="str">
            <v>T</v>
          </cell>
          <cell r="H3821" t="str">
            <v>Y25T34</v>
          </cell>
          <cell r="I3821" t="str">
            <v>EUR</v>
          </cell>
          <cell r="J3821" t="str">
            <v>m</v>
          </cell>
          <cell r="K3821" t="str">
            <v>Sample Survey</v>
          </cell>
        </row>
        <row r="3822">
          <cell r="A3822" t="str">
            <v>Spain-L6-T-Y25T64</v>
          </cell>
          <cell r="B3822" t="str">
            <v>ESP</v>
          </cell>
          <cell r="C3822" t="str">
            <v>Spain</v>
          </cell>
          <cell r="D3822" t="str">
            <v>2014</v>
          </cell>
          <cell r="E3822" t="str">
            <v>FTFY_EARNERS</v>
          </cell>
          <cell r="F3822" t="str">
            <v>L6</v>
          </cell>
          <cell r="G3822" t="str">
            <v>T</v>
          </cell>
          <cell r="H3822" t="str">
            <v>Y25T64</v>
          </cell>
          <cell r="I3822" t="str">
            <v>EUR</v>
          </cell>
          <cell r="J3822" t="str">
            <v>m</v>
          </cell>
          <cell r="K3822" t="str">
            <v>Sample Survey</v>
          </cell>
        </row>
        <row r="3823">
          <cell r="A3823" t="str">
            <v>Spain-L6-T-Y35T44</v>
          </cell>
          <cell r="B3823" t="str">
            <v>ESP</v>
          </cell>
          <cell r="C3823" t="str">
            <v>Spain</v>
          </cell>
          <cell r="D3823" t="str">
            <v>2014</v>
          </cell>
          <cell r="E3823" t="str">
            <v>FTFY_EARNERS</v>
          </cell>
          <cell r="F3823" t="str">
            <v>L6</v>
          </cell>
          <cell r="G3823" t="str">
            <v>T</v>
          </cell>
          <cell r="H3823" t="str">
            <v>Y35T44</v>
          </cell>
          <cell r="I3823" t="str">
            <v>EUR</v>
          </cell>
          <cell r="J3823" t="str">
            <v>m</v>
          </cell>
          <cell r="K3823" t="str">
            <v>Sample Survey</v>
          </cell>
        </row>
        <row r="3824">
          <cell r="A3824" t="str">
            <v>Spain-L6-T-Y45T54</v>
          </cell>
          <cell r="B3824" t="str">
            <v>ESP</v>
          </cell>
          <cell r="C3824" t="str">
            <v>Spain</v>
          </cell>
          <cell r="D3824" t="str">
            <v>2014</v>
          </cell>
          <cell r="E3824" t="str">
            <v>FTFY_EARNERS</v>
          </cell>
          <cell r="F3824" t="str">
            <v>L6</v>
          </cell>
          <cell r="G3824" t="str">
            <v>T</v>
          </cell>
          <cell r="H3824" t="str">
            <v>Y45T54</v>
          </cell>
          <cell r="I3824" t="str">
            <v>EUR</v>
          </cell>
          <cell r="J3824" t="str">
            <v>m</v>
          </cell>
          <cell r="K3824" t="str">
            <v>Sample Survey</v>
          </cell>
        </row>
        <row r="3825">
          <cell r="A3825" t="str">
            <v>Spain-L6-T-Y55T64</v>
          </cell>
          <cell r="B3825" t="str">
            <v>ESP</v>
          </cell>
          <cell r="C3825" t="str">
            <v>Spain</v>
          </cell>
          <cell r="D3825" t="str">
            <v>2014</v>
          </cell>
          <cell r="E3825" t="str">
            <v>FTFY_EARNERS</v>
          </cell>
          <cell r="F3825" t="str">
            <v>L6</v>
          </cell>
          <cell r="G3825" t="str">
            <v>T</v>
          </cell>
          <cell r="H3825" t="str">
            <v>Y55T64</v>
          </cell>
          <cell r="I3825" t="str">
            <v>EUR</v>
          </cell>
          <cell r="J3825" t="str">
            <v>m</v>
          </cell>
          <cell r="K3825" t="str">
            <v>Sample Survey</v>
          </cell>
        </row>
        <row r="3826">
          <cell r="A3826" t="str">
            <v>Spain-L6T8-F-Y25T34</v>
          </cell>
          <cell r="B3826" t="str">
            <v>ESP</v>
          </cell>
          <cell r="C3826" t="str">
            <v>Spain</v>
          </cell>
          <cell r="D3826" t="str">
            <v>2014</v>
          </cell>
          <cell r="E3826" t="str">
            <v>FTFY_EARNERS</v>
          </cell>
          <cell r="F3826" t="str">
            <v>L6T8</v>
          </cell>
          <cell r="G3826" t="str">
            <v>F</v>
          </cell>
          <cell r="H3826" t="str">
            <v>Y25T34</v>
          </cell>
          <cell r="I3826" t="str">
            <v>EUR</v>
          </cell>
          <cell r="J3826" t="str">
            <v>m</v>
          </cell>
          <cell r="K3826" t="str">
            <v>Sample Survey</v>
          </cell>
        </row>
        <row r="3827">
          <cell r="A3827" t="str">
            <v>Spain-L6T8-F-Y25T64</v>
          </cell>
          <cell r="B3827" t="str">
            <v>ESP</v>
          </cell>
          <cell r="C3827" t="str">
            <v>Spain</v>
          </cell>
          <cell r="D3827" t="str">
            <v>2014</v>
          </cell>
          <cell r="E3827" t="str">
            <v>FTFY_EARNERS</v>
          </cell>
          <cell r="F3827" t="str">
            <v>L6T8</v>
          </cell>
          <cell r="G3827" t="str">
            <v>F</v>
          </cell>
          <cell r="H3827" t="str">
            <v>Y25T64</v>
          </cell>
          <cell r="I3827" t="str">
            <v>EUR</v>
          </cell>
          <cell r="J3827" t="str">
            <v>m</v>
          </cell>
          <cell r="K3827" t="str">
            <v>Sample Survey</v>
          </cell>
        </row>
        <row r="3828">
          <cell r="A3828" t="str">
            <v>Spain-L6T8-F-Y35T44</v>
          </cell>
          <cell r="B3828" t="str">
            <v>ESP</v>
          </cell>
          <cell r="C3828" t="str">
            <v>Spain</v>
          </cell>
          <cell r="D3828" t="str">
            <v>2014</v>
          </cell>
          <cell r="E3828" t="str">
            <v>FTFY_EARNERS</v>
          </cell>
          <cell r="F3828" t="str">
            <v>L6T8</v>
          </cell>
          <cell r="G3828" t="str">
            <v>F</v>
          </cell>
          <cell r="H3828" t="str">
            <v>Y35T44</v>
          </cell>
          <cell r="I3828" t="str">
            <v>EUR</v>
          </cell>
          <cell r="J3828" t="str">
            <v>m</v>
          </cell>
          <cell r="K3828" t="str">
            <v>Sample Survey</v>
          </cell>
        </row>
        <row r="3829">
          <cell r="A3829" t="str">
            <v>Spain-L6T8-F-Y45T54</v>
          </cell>
          <cell r="B3829" t="str">
            <v>ESP</v>
          </cell>
          <cell r="C3829" t="str">
            <v>Spain</v>
          </cell>
          <cell r="D3829" t="str">
            <v>2014</v>
          </cell>
          <cell r="E3829" t="str">
            <v>FTFY_EARNERS</v>
          </cell>
          <cell r="F3829" t="str">
            <v>L6T8</v>
          </cell>
          <cell r="G3829" t="str">
            <v>F</v>
          </cell>
          <cell r="H3829" t="str">
            <v>Y45T54</v>
          </cell>
          <cell r="I3829" t="str">
            <v>EUR</v>
          </cell>
          <cell r="J3829" t="str">
            <v>m</v>
          </cell>
          <cell r="K3829" t="str">
            <v>Sample Survey</v>
          </cell>
        </row>
        <row r="3830">
          <cell r="A3830" t="str">
            <v>Spain-L6T8-F-Y55T64</v>
          </cell>
          <cell r="B3830" t="str">
            <v>ESP</v>
          </cell>
          <cell r="C3830" t="str">
            <v>Spain</v>
          </cell>
          <cell r="D3830" t="str">
            <v>2014</v>
          </cell>
          <cell r="E3830" t="str">
            <v>FTFY_EARNERS</v>
          </cell>
          <cell r="F3830" t="str">
            <v>L6T8</v>
          </cell>
          <cell r="G3830" t="str">
            <v>F</v>
          </cell>
          <cell r="H3830" t="str">
            <v>Y55T64</v>
          </cell>
          <cell r="I3830" t="str">
            <v>EUR</v>
          </cell>
          <cell r="J3830" t="str">
            <v>m</v>
          </cell>
          <cell r="K3830" t="str">
            <v>Sample Survey</v>
          </cell>
        </row>
        <row r="3831">
          <cell r="A3831" t="str">
            <v>Spain-L6T8-M-Y25T34</v>
          </cell>
          <cell r="B3831" t="str">
            <v>ESP</v>
          </cell>
          <cell r="C3831" t="str">
            <v>Spain</v>
          </cell>
          <cell r="D3831" t="str">
            <v>2014</v>
          </cell>
          <cell r="E3831" t="str">
            <v>FTFY_EARNERS</v>
          </cell>
          <cell r="F3831" t="str">
            <v>L6T8</v>
          </cell>
          <cell r="G3831" t="str">
            <v>M</v>
          </cell>
          <cell r="H3831" t="str">
            <v>Y25T34</v>
          </cell>
          <cell r="I3831" t="str">
            <v>EUR</v>
          </cell>
          <cell r="J3831" t="str">
            <v>m</v>
          </cell>
          <cell r="K3831" t="str">
            <v>Sample Survey</v>
          </cell>
        </row>
        <row r="3832">
          <cell r="A3832" t="str">
            <v>Spain-L6T8-M-Y25T64</v>
          </cell>
          <cell r="B3832" t="str">
            <v>ESP</v>
          </cell>
          <cell r="C3832" t="str">
            <v>Spain</v>
          </cell>
          <cell r="D3832" t="str">
            <v>2014</v>
          </cell>
          <cell r="E3832" t="str">
            <v>FTFY_EARNERS</v>
          </cell>
          <cell r="F3832" t="str">
            <v>L6T8</v>
          </cell>
          <cell r="G3832" t="str">
            <v>M</v>
          </cell>
          <cell r="H3832" t="str">
            <v>Y25T64</v>
          </cell>
          <cell r="I3832" t="str">
            <v>EUR</v>
          </cell>
          <cell r="J3832" t="str">
            <v>m</v>
          </cell>
          <cell r="K3832" t="str">
            <v>Sample Survey</v>
          </cell>
        </row>
        <row r="3833">
          <cell r="A3833" t="str">
            <v>Spain-L6T8-M-Y35T44</v>
          </cell>
          <cell r="B3833" t="str">
            <v>ESP</v>
          </cell>
          <cell r="C3833" t="str">
            <v>Spain</v>
          </cell>
          <cell r="D3833" t="str">
            <v>2014</v>
          </cell>
          <cell r="E3833" t="str">
            <v>FTFY_EARNERS</v>
          </cell>
          <cell r="F3833" t="str">
            <v>L6T8</v>
          </cell>
          <cell r="G3833" t="str">
            <v>M</v>
          </cell>
          <cell r="H3833" t="str">
            <v>Y35T44</v>
          </cell>
          <cell r="I3833" t="str">
            <v>EUR</v>
          </cell>
          <cell r="J3833" t="str">
            <v>m</v>
          </cell>
          <cell r="K3833" t="str">
            <v>Sample Survey</v>
          </cell>
        </row>
        <row r="3834">
          <cell r="A3834" t="str">
            <v>Spain-L6T8-M-Y45T54</v>
          </cell>
          <cell r="B3834" t="str">
            <v>ESP</v>
          </cell>
          <cell r="C3834" t="str">
            <v>Spain</v>
          </cell>
          <cell r="D3834" t="str">
            <v>2014</v>
          </cell>
          <cell r="E3834" t="str">
            <v>FTFY_EARNERS</v>
          </cell>
          <cell r="F3834" t="str">
            <v>L6T8</v>
          </cell>
          <cell r="G3834" t="str">
            <v>M</v>
          </cell>
          <cell r="H3834" t="str">
            <v>Y45T54</v>
          </cell>
          <cell r="I3834" t="str">
            <v>EUR</v>
          </cell>
          <cell r="J3834" t="str">
            <v>m</v>
          </cell>
          <cell r="K3834" t="str">
            <v>Sample Survey</v>
          </cell>
        </row>
        <row r="3835">
          <cell r="A3835" t="str">
            <v>Spain-L6T8-M-Y55T64</v>
          </cell>
          <cell r="B3835" t="str">
            <v>ESP</v>
          </cell>
          <cell r="C3835" t="str">
            <v>Spain</v>
          </cell>
          <cell r="D3835" t="str">
            <v>2014</v>
          </cell>
          <cell r="E3835" t="str">
            <v>FTFY_EARNERS</v>
          </cell>
          <cell r="F3835" t="str">
            <v>L6T8</v>
          </cell>
          <cell r="G3835" t="str">
            <v>M</v>
          </cell>
          <cell r="H3835" t="str">
            <v>Y55T64</v>
          </cell>
          <cell r="I3835" t="str">
            <v>EUR</v>
          </cell>
          <cell r="J3835" t="str">
            <v>m</v>
          </cell>
          <cell r="K3835" t="str">
            <v>Sample Survey</v>
          </cell>
        </row>
        <row r="3836">
          <cell r="A3836" t="str">
            <v>Spain-L6T8-T-Y25T34</v>
          </cell>
          <cell r="B3836" t="str">
            <v>ESP</v>
          </cell>
          <cell r="C3836" t="str">
            <v>Spain</v>
          </cell>
          <cell r="D3836" t="str">
            <v>2014</v>
          </cell>
          <cell r="E3836" t="str">
            <v>FTFY_EARNERS</v>
          </cell>
          <cell r="F3836" t="str">
            <v>L6T8</v>
          </cell>
          <cell r="G3836" t="str">
            <v>T</v>
          </cell>
          <cell r="H3836" t="str">
            <v>Y25T34</v>
          </cell>
          <cell r="I3836" t="str">
            <v>EUR</v>
          </cell>
          <cell r="J3836" t="str">
            <v>m</v>
          </cell>
          <cell r="K3836" t="str">
            <v>Sample Survey</v>
          </cell>
        </row>
        <row r="3837">
          <cell r="A3837" t="str">
            <v>Spain-L6T8-T-Y25T64</v>
          </cell>
          <cell r="B3837" t="str">
            <v>ESP</v>
          </cell>
          <cell r="C3837" t="str">
            <v>Spain</v>
          </cell>
          <cell r="D3837" t="str">
            <v>2014</v>
          </cell>
          <cell r="E3837" t="str">
            <v>FTFY_EARNERS</v>
          </cell>
          <cell r="F3837" t="str">
            <v>L6T8</v>
          </cell>
          <cell r="G3837" t="str">
            <v>T</v>
          </cell>
          <cell r="H3837" t="str">
            <v>Y25T64</v>
          </cell>
          <cell r="I3837" t="str">
            <v>EUR</v>
          </cell>
          <cell r="J3837" t="str">
            <v>m</v>
          </cell>
          <cell r="K3837" t="str">
            <v>Sample Survey</v>
          </cell>
        </row>
        <row r="3838">
          <cell r="A3838" t="str">
            <v>Spain-L6T8-T-Y35T44</v>
          </cell>
          <cell r="B3838" t="str">
            <v>ESP</v>
          </cell>
          <cell r="C3838" t="str">
            <v>Spain</v>
          </cell>
          <cell r="D3838" t="str">
            <v>2014</v>
          </cell>
          <cell r="E3838" t="str">
            <v>FTFY_EARNERS</v>
          </cell>
          <cell r="F3838" t="str">
            <v>L6T8</v>
          </cell>
          <cell r="G3838" t="str">
            <v>T</v>
          </cell>
          <cell r="H3838" t="str">
            <v>Y35T44</v>
          </cell>
          <cell r="I3838" t="str">
            <v>EUR</v>
          </cell>
          <cell r="J3838" t="str">
            <v>m</v>
          </cell>
          <cell r="K3838" t="str">
            <v>Sample Survey</v>
          </cell>
        </row>
        <row r="3839">
          <cell r="A3839" t="str">
            <v>Spain-L6T8-T-Y45T54</v>
          </cell>
          <cell r="B3839" t="str">
            <v>ESP</v>
          </cell>
          <cell r="C3839" t="str">
            <v>Spain</v>
          </cell>
          <cell r="D3839" t="str">
            <v>2014</v>
          </cell>
          <cell r="E3839" t="str">
            <v>FTFY_EARNERS</v>
          </cell>
          <cell r="F3839" t="str">
            <v>L6T8</v>
          </cell>
          <cell r="G3839" t="str">
            <v>T</v>
          </cell>
          <cell r="H3839" t="str">
            <v>Y45T54</v>
          </cell>
          <cell r="I3839" t="str">
            <v>EUR</v>
          </cell>
          <cell r="J3839" t="str">
            <v>m</v>
          </cell>
          <cell r="K3839" t="str">
            <v>Sample Survey</v>
          </cell>
        </row>
        <row r="3840">
          <cell r="A3840" t="str">
            <v>Spain-L6T8-T-Y55T64</v>
          </cell>
          <cell r="B3840" t="str">
            <v>ESP</v>
          </cell>
          <cell r="C3840" t="str">
            <v>Spain</v>
          </cell>
          <cell r="D3840" t="str">
            <v>2014</v>
          </cell>
          <cell r="E3840" t="str">
            <v>FTFY_EARNERS</v>
          </cell>
          <cell r="F3840" t="str">
            <v>L6T8</v>
          </cell>
          <cell r="G3840" t="str">
            <v>T</v>
          </cell>
          <cell r="H3840" t="str">
            <v>Y55T64</v>
          </cell>
          <cell r="I3840" t="str">
            <v>EUR</v>
          </cell>
          <cell r="J3840" t="str">
            <v>m</v>
          </cell>
          <cell r="K3840" t="str">
            <v>Sample Survey</v>
          </cell>
        </row>
        <row r="3841">
          <cell r="A3841" t="str">
            <v>Spain-L7T8-F-Y25T34</v>
          </cell>
          <cell r="B3841" t="str">
            <v>ESP</v>
          </cell>
          <cell r="C3841" t="str">
            <v>Spain</v>
          </cell>
          <cell r="D3841" t="str">
            <v>2014</v>
          </cell>
          <cell r="E3841" t="str">
            <v>FTFY_EARNERS</v>
          </cell>
          <cell r="F3841" t="str">
            <v>L7T8</v>
          </cell>
          <cell r="G3841" t="str">
            <v>F</v>
          </cell>
          <cell r="H3841" t="str">
            <v>Y25T34</v>
          </cell>
          <cell r="I3841" t="str">
            <v>EUR</v>
          </cell>
          <cell r="J3841" t="str">
            <v>m</v>
          </cell>
          <cell r="K3841" t="str">
            <v>Sample Survey</v>
          </cell>
        </row>
        <row r="3842">
          <cell r="A3842" t="str">
            <v>Spain-L7T8-F-Y25T64</v>
          </cell>
          <cell r="B3842" t="str">
            <v>ESP</v>
          </cell>
          <cell r="C3842" t="str">
            <v>Spain</v>
          </cell>
          <cell r="D3842" t="str">
            <v>2014</v>
          </cell>
          <cell r="E3842" t="str">
            <v>FTFY_EARNERS</v>
          </cell>
          <cell r="F3842" t="str">
            <v>L7T8</v>
          </cell>
          <cell r="G3842" t="str">
            <v>F</v>
          </cell>
          <cell r="H3842" t="str">
            <v>Y25T64</v>
          </cell>
          <cell r="I3842" t="str">
            <v>EUR</v>
          </cell>
          <cell r="J3842" t="str">
            <v>m</v>
          </cell>
          <cell r="K3842" t="str">
            <v>Sample Survey</v>
          </cell>
        </row>
        <row r="3843">
          <cell r="A3843" t="str">
            <v>Spain-L7T8-F-Y35T44</v>
          </cell>
          <cell r="B3843" t="str">
            <v>ESP</v>
          </cell>
          <cell r="C3843" t="str">
            <v>Spain</v>
          </cell>
          <cell r="D3843" t="str">
            <v>2014</v>
          </cell>
          <cell r="E3843" t="str">
            <v>FTFY_EARNERS</v>
          </cell>
          <cell r="F3843" t="str">
            <v>L7T8</v>
          </cell>
          <cell r="G3843" t="str">
            <v>F</v>
          </cell>
          <cell r="H3843" t="str">
            <v>Y35T44</v>
          </cell>
          <cell r="I3843" t="str">
            <v>EUR</v>
          </cell>
          <cell r="J3843" t="str">
            <v>m</v>
          </cell>
          <cell r="K3843" t="str">
            <v>Sample Survey</v>
          </cell>
        </row>
        <row r="3844">
          <cell r="A3844" t="str">
            <v>Spain-L7T8-F-Y45T54</v>
          </cell>
          <cell r="B3844" t="str">
            <v>ESP</v>
          </cell>
          <cell r="C3844" t="str">
            <v>Spain</v>
          </cell>
          <cell r="D3844" t="str">
            <v>2014</v>
          </cell>
          <cell r="E3844" t="str">
            <v>FTFY_EARNERS</v>
          </cell>
          <cell r="F3844" t="str">
            <v>L7T8</v>
          </cell>
          <cell r="G3844" t="str">
            <v>F</v>
          </cell>
          <cell r="H3844" t="str">
            <v>Y45T54</v>
          </cell>
          <cell r="I3844" t="str">
            <v>EUR</v>
          </cell>
          <cell r="J3844" t="str">
            <v>m</v>
          </cell>
          <cell r="K3844" t="str">
            <v>Sample Survey</v>
          </cell>
        </row>
        <row r="3845">
          <cell r="A3845" t="str">
            <v>Spain-L7T8-F-Y55T64</v>
          </cell>
          <cell r="B3845" t="str">
            <v>ESP</v>
          </cell>
          <cell r="C3845" t="str">
            <v>Spain</v>
          </cell>
          <cell r="D3845" t="str">
            <v>2014</v>
          </cell>
          <cell r="E3845" t="str">
            <v>FTFY_EARNERS</v>
          </cell>
          <cell r="F3845" t="str">
            <v>L7T8</v>
          </cell>
          <cell r="G3845" t="str">
            <v>F</v>
          </cell>
          <cell r="H3845" t="str">
            <v>Y55T64</v>
          </cell>
          <cell r="I3845" t="str">
            <v>EUR</v>
          </cell>
          <cell r="J3845" t="str">
            <v>m</v>
          </cell>
          <cell r="K3845" t="str">
            <v>Sample Survey</v>
          </cell>
        </row>
        <row r="3846">
          <cell r="A3846" t="str">
            <v>Spain-L7T8-M-Y25T34</v>
          </cell>
          <cell r="B3846" t="str">
            <v>ESP</v>
          </cell>
          <cell r="C3846" t="str">
            <v>Spain</v>
          </cell>
          <cell r="D3846" t="str">
            <v>2014</v>
          </cell>
          <cell r="E3846" t="str">
            <v>FTFY_EARNERS</v>
          </cell>
          <cell r="F3846" t="str">
            <v>L7T8</v>
          </cell>
          <cell r="G3846" t="str">
            <v>M</v>
          </cell>
          <cell r="H3846" t="str">
            <v>Y25T34</v>
          </cell>
          <cell r="I3846" t="str">
            <v>EUR</v>
          </cell>
          <cell r="J3846" t="str">
            <v>m</v>
          </cell>
          <cell r="K3846" t="str">
            <v>Sample Survey</v>
          </cell>
        </row>
        <row r="3847">
          <cell r="A3847" t="str">
            <v>Spain-L7T8-M-Y25T64</v>
          </cell>
          <cell r="B3847" t="str">
            <v>ESP</v>
          </cell>
          <cell r="C3847" t="str">
            <v>Spain</v>
          </cell>
          <cell r="D3847" t="str">
            <v>2014</v>
          </cell>
          <cell r="E3847" t="str">
            <v>FTFY_EARNERS</v>
          </cell>
          <cell r="F3847" t="str">
            <v>L7T8</v>
          </cell>
          <cell r="G3847" t="str">
            <v>M</v>
          </cell>
          <cell r="H3847" t="str">
            <v>Y25T64</v>
          </cell>
          <cell r="I3847" t="str">
            <v>EUR</v>
          </cell>
          <cell r="J3847" t="str">
            <v>m</v>
          </cell>
          <cell r="K3847" t="str">
            <v>Sample Survey</v>
          </cell>
        </row>
        <row r="3848">
          <cell r="A3848" t="str">
            <v>Spain-L7T8-M-Y35T44</v>
          </cell>
          <cell r="B3848" t="str">
            <v>ESP</v>
          </cell>
          <cell r="C3848" t="str">
            <v>Spain</v>
          </cell>
          <cell r="D3848" t="str">
            <v>2014</v>
          </cell>
          <cell r="E3848" t="str">
            <v>FTFY_EARNERS</v>
          </cell>
          <cell r="F3848" t="str">
            <v>L7T8</v>
          </cell>
          <cell r="G3848" t="str">
            <v>M</v>
          </cell>
          <cell r="H3848" t="str">
            <v>Y35T44</v>
          </cell>
          <cell r="I3848" t="str">
            <v>EUR</v>
          </cell>
          <cell r="J3848" t="str">
            <v>m</v>
          </cell>
          <cell r="K3848" t="str">
            <v>Sample Survey</v>
          </cell>
        </row>
        <row r="3849">
          <cell r="A3849" t="str">
            <v>Spain-L7T8-M-Y45T54</v>
          </cell>
          <cell r="B3849" t="str">
            <v>ESP</v>
          </cell>
          <cell r="C3849" t="str">
            <v>Spain</v>
          </cell>
          <cell r="D3849" t="str">
            <v>2014</v>
          </cell>
          <cell r="E3849" t="str">
            <v>FTFY_EARNERS</v>
          </cell>
          <cell r="F3849" t="str">
            <v>L7T8</v>
          </cell>
          <cell r="G3849" t="str">
            <v>M</v>
          </cell>
          <cell r="H3849" t="str">
            <v>Y45T54</v>
          </cell>
          <cell r="I3849" t="str">
            <v>EUR</v>
          </cell>
          <cell r="J3849" t="str">
            <v>m</v>
          </cell>
          <cell r="K3849" t="str">
            <v>Sample Survey</v>
          </cell>
        </row>
        <row r="3850">
          <cell r="A3850" t="str">
            <v>Spain-L7T8-M-Y55T64</v>
          </cell>
          <cell r="B3850" t="str">
            <v>ESP</v>
          </cell>
          <cell r="C3850" t="str">
            <v>Spain</v>
          </cell>
          <cell r="D3850" t="str">
            <v>2014</v>
          </cell>
          <cell r="E3850" t="str">
            <v>FTFY_EARNERS</v>
          </cell>
          <cell r="F3850" t="str">
            <v>L7T8</v>
          </cell>
          <cell r="G3850" t="str">
            <v>M</v>
          </cell>
          <cell r="H3850" t="str">
            <v>Y55T64</v>
          </cell>
          <cell r="I3850" t="str">
            <v>EUR</v>
          </cell>
          <cell r="J3850" t="str">
            <v>m</v>
          </cell>
          <cell r="K3850" t="str">
            <v>Sample Survey</v>
          </cell>
        </row>
        <row r="3851">
          <cell r="A3851" t="str">
            <v>Spain-L7T8-T-Y25T34</v>
          </cell>
          <cell r="B3851" t="str">
            <v>ESP</v>
          </cell>
          <cell r="C3851" t="str">
            <v>Spain</v>
          </cell>
          <cell r="D3851" t="str">
            <v>2014</v>
          </cell>
          <cell r="E3851" t="str">
            <v>FTFY_EARNERS</v>
          </cell>
          <cell r="F3851" t="str">
            <v>L7T8</v>
          </cell>
          <cell r="G3851" t="str">
            <v>T</v>
          </cell>
          <cell r="H3851" t="str">
            <v>Y25T34</v>
          </cell>
          <cell r="I3851" t="str">
            <v>EUR</v>
          </cell>
          <cell r="J3851" t="str">
            <v>m</v>
          </cell>
          <cell r="K3851" t="str">
            <v>Sample Survey</v>
          </cell>
        </row>
        <row r="3852">
          <cell r="A3852" t="str">
            <v>Spain-L7T8-T-Y25T64</v>
          </cell>
          <cell r="B3852" t="str">
            <v>ESP</v>
          </cell>
          <cell r="C3852" t="str">
            <v>Spain</v>
          </cell>
          <cell r="D3852" t="str">
            <v>2014</v>
          </cell>
          <cell r="E3852" t="str">
            <v>FTFY_EARNERS</v>
          </cell>
          <cell r="F3852" t="str">
            <v>L7T8</v>
          </cell>
          <cell r="G3852" t="str">
            <v>T</v>
          </cell>
          <cell r="H3852" t="str">
            <v>Y25T64</v>
          </cell>
          <cell r="I3852" t="str">
            <v>EUR</v>
          </cell>
          <cell r="J3852" t="str">
            <v>m</v>
          </cell>
          <cell r="K3852" t="str">
            <v>Sample Survey</v>
          </cell>
        </row>
        <row r="3853">
          <cell r="A3853" t="str">
            <v>Spain-L7T8-T-Y35T44</v>
          </cell>
          <cell r="B3853" t="str">
            <v>ESP</v>
          </cell>
          <cell r="C3853" t="str">
            <v>Spain</v>
          </cell>
          <cell r="D3853" t="str">
            <v>2014</v>
          </cell>
          <cell r="E3853" t="str">
            <v>FTFY_EARNERS</v>
          </cell>
          <cell r="F3853" t="str">
            <v>L7T8</v>
          </cell>
          <cell r="G3853" t="str">
            <v>T</v>
          </cell>
          <cell r="H3853" t="str">
            <v>Y35T44</v>
          </cell>
          <cell r="I3853" t="str">
            <v>EUR</v>
          </cell>
          <cell r="J3853" t="str">
            <v>m</v>
          </cell>
          <cell r="K3853" t="str">
            <v>Sample Survey</v>
          </cell>
        </row>
        <row r="3854">
          <cell r="A3854" t="str">
            <v>Spain-L7T8-T-Y45T54</v>
          </cell>
          <cell r="B3854" t="str">
            <v>ESP</v>
          </cell>
          <cell r="C3854" t="str">
            <v>Spain</v>
          </cell>
          <cell r="D3854" t="str">
            <v>2014</v>
          </cell>
          <cell r="E3854" t="str">
            <v>FTFY_EARNERS</v>
          </cell>
          <cell r="F3854" t="str">
            <v>L7T8</v>
          </cell>
          <cell r="G3854" t="str">
            <v>T</v>
          </cell>
          <cell r="H3854" t="str">
            <v>Y45T54</v>
          </cell>
          <cell r="I3854" t="str">
            <v>EUR</v>
          </cell>
          <cell r="J3854" t="str">
            <v>m</v>
          </cell>
          <cell r="K3854" t="str">
            <v>Sample Survey</v>
          </cell>
        </row>
        <row r="3855">
          <cell r="A3855" t="str">
            <v>Spain-L7T8-T-Y55T64</v>
          </cell>
          <cell r="B3855" t="str">
            <v>ESP</v>
          </cell>
          <cell r="C3855" t="str">
            <v>Spain</v>
          </cell>
          <cell r="D3855" t="str">
            <v>2014</v>
          </cell>
          <cell r="E3855" t="str">
            <v>FTFY_EARNERS</v>
          </cell>
          <cell r="F3855" t="str">
            <v>L7T8</v>
          </cell>
          <cell r="G3855" t="str">
            <v>T</v>
          </cell>
          <cell r="H3855" t="str">
            <v>Y55T64</v>
          </cell>
          <cell r="I3855" t="str">
            <v>EUR</v>
          </cell>
          <cell r="J3855" t="str">
            <v>m</v>
          </cell>
          <cell r="K3855" t="str">
            <v>Sample Survey</v>
          </cell>
        </row>
        <row r="3856">
          <cell r="A3856" t="str">
            <v>Sweden-L3-F-Y25T34</v>
          </cell>
          <cell r="B3856" t="str">
            <v>SWE</v>
          </cell>
          <cell r="C3856" t="str">
            <v>Sweden</v>
          </cell>
          <cell r="D3856" t="str">
            <v>2015</v>
          </cell>
          <cell r="E3856" t="str">
            <v>FTFY_EARNERS</v>
          </cell>
          <cell r="F3856" t="str">
            <v>L3</v>
          </cell>
          <cell r="G3856" t="str">
            <v>F</v>
          </cell>
          <cell r="H3856" t="str">
            <v>Y25T34</v>
          </cell>
          <cell r="I3856" t="str">
            <v>SEK</v>
          </cell>
          <cell r="J3856">
            <v>284972.4375</v>
          </cell>
          <cell r="K3856" t="str">
            <v>Tax Register(s)</v>
          </cell>
        </row>
        <row r="3857">
          <cell r="A3857" t="str">
            <v>Sweden-L3-F-Y25T64</v>
          </cell>
          <cell r="B3857" t="str">
            <v>SWE</v>
          </cell>
          <cell r="C3857" t="str">
            <v>Sweden</v>
          </cell>
          <cell r="D3857" t="str">
            <v>2015</v>
          </cell>
          <cell r="E3857" t="str">
            <v>FTFY_EARNERS</v>
          </cell>
          <cell r="F3857" t="str">
            <v>L3</v>
          </cell>
          <cell r="G3857" t="str">
            <v>F</v>
          </cell>
          <cell r="H3857" t="str">
            <v>Y25T64</v>
          </cell>
          <cell r="I3857" t="str">
            <v>SEK</v>
          </cell>
          <cell r="J3857">
            <v>330130.0625</v>
          </cell>
          <cell r="K3857" t="str">
            <v>Tax Register(s)</v>
          </cell>
        </row>
        <row r="3858">
          <cell r="A3858" t="str">
            <v>Sweden-L3-F-Y35T44</v>
          </cell>
          <cell r="B3858" t="str">
            <v>SWE</v>
          </cell>
          <cell r="C3858" t="str">
            <v>Sweden</v>
          </cell>
          <cell r="D3858" t="str">
            <v>2015</v>
          </cell>
          <cell r="E3858" t="str">
            <v>FTFY_EARNERS</v>
          </cell>
          <cell r="F3858" t="str">
            <v>L3</v>
          </cell>
          <cell r="G3858" t="str">
            <v>F</v>
          </cell>
          <cell r="H3858" t="str">
            <v>Y35T44</v>
          </cell>
          <cell r="I3858" t="str">
            <v>SEK</v>
          </cell>
          <cell r="J3858">
            <v>325880.875</v>
          </cell>
          <cell r="K3858" t="str">
            <v>Tax Register(s)</v>
          </cell>
        </row>
        <row r="3859">
          <cell r="A3859" t="str">
            <v>Sweden-L3-F-Y45T54</v>
          </cell>
          <cell r="B3859" t="str">
            <v>SWE</v>
          </cell>
          <cell r="C3859" t="str">
            <v>Sweden</v>
          </cell>
          <cell r="D3859" t="str">
            <v>2015</v>
          </cell>
          <cell r="E3859" t="str">
            <v>FTFY_EARNERS</v>
          </cell>
          <cell r="F3859" t="str">
            <v>L3</v>
          </cell>
          <cell r="G3859" t="str">
            <v>F</v>
          </cell>
          <cell r="H3859" t="str">
            <v>Y45T54</v>
          </cell>
          <cell r="I3859" t="str">
            <v>SEK</v>
          </cell>
          <cell r="J3859">
            <v>351312.9375</v>
          </cell>
          <cell r="K3859" t="str">
            <v>Tax Register(s)</v>
          </cell>
        </row>
        <row r="3860">
          <cell r="A3860" t="str">
            <v>Sweden-L3-F-Y55T64</v>
          </cell>
          <cell r="B3860" t="str">
            <v>SWE</v>
          </cell>
          <cell r="C3860" t="str">
            <v>Sweden</v>
          </cell>
          <cell r="D3860" t="str">
            <v>2015</v>
          </cell>
          <cell r="E3860" t="str">
            <v>FTFY_EARNERS</v>
          </cell>
          <cell r="F3860" t="str">
            <v>L3</v>
          </cell>
          <cell r="G3860" t="str">
            <v>F</v>
          </cell>
          <cell r="H3860" t="str">
            <v>Y55T64</v>
          </cell>
          <cell r="I3860" t="str">
            <v>SEK</v>
          </cell>
          <cell r="J3860">
            <v>334662.875</v>
          </cell>
          <cell r="K3860" t="str">
            <v>Tax Register(s)</v>
          </cell>
        </row>
        <row r="3861">
          <cell r="A3861" t="str">
            <v>Sweden-L3-M-Y25T34</v>
          </cell>
          <cell r="B3861" t="str">
            <v>SWE</v>
          </cell>
          <cell r="C3861" t="str">
            <v>Sweden</v>
          </cell>
          <cell r="D3861" t="str">
            <v>2015</v>
          </cell>
          <cell r="E3861" t="str">
            <v>FTFY_EARNERS</v>
          </cell>
          <cell r="F3861" t="str">
            <v>L3</v>
          </cell>
          <cell r="G3861" t="str">
            <v>M</v>
          </cell>
          <cell r="H3861" t="str">
            <v>Y25T34</v>
          </cell>
          <cell r="I3861" t="str">
            <v>SEK</v>
          </cell>
          <cell r="J3861">
            <v>343069.65625</v>
          </cell>
          <cell r="K3861" t="str">
            <v>Tax Register(s)</v>
          </cell>
        </row>
        <row r="3862">
          <cell r="A3862" t="str">
            <v>Sweden-L3-M-Y25T64</v>
          </cell>
          <cell r="B3862" t="str">
            <v>SWE</v>
          </cell>
          <cell r="C3862" t="str">
            <v>Sweden</v>
          </cell>
          <cell r="D3862" t="str">
            <v>2015</v>
          </cell>
          <cell r="E3862" t="str">
            <v>FTFY_EARNERS</v>
          </cell>
          <cell r="F3862" t="str">
            <v>L3</v>
          </cell>
          <cell r="G3862" t="str">
            <v>M</v>
          </cell>
          <cell r="H3862" t="str">
            <v>Y25T64</v>
          </cell>
          <cell r="I3862" t="str">
            <v>SEK</v>
          </cell>
          <cell r="J3862">
            <v>392740.71875</v>
          </cell>
          <cell r="K3862" t="str">
            <v>Tax Register(s)</v>
          </cell>
        </row>
        <row r="3863">
          <cell r="A3863" t="str">
            <v>Sweden-L3-M-Y35T44</v>
          </cell>
          <cell r="B3863" t="str">
            <v>SWE</v>
          </cell>
          <cell r="C3863" t="str">
            <v>Sweden</v>
          </cell>
          <cell r="D3863" t="str">
            <v>2015</v>
          </cell>
          <cell r="E3863" t="str">
            <v>FTFY_EARNERS</v>
          </cell>
          <cell r="F3863" t="str">
            <v>L3</v>
          </cell>
          <cell r="G3863" t="str">
            <v>M</v>
          </cell>
          <cell r="H3863" t="str">
            <v>Y35T44</v>
          </cell>
          <cell r="I3863" t="str">
            <v>SEK</v>
          </cell>
          <cell r="J3863">
            <v>385969.46875</v>
          </cell>
          <cell r="K3863" t="str">
            <v>Tax Register(s)</v>
          </cell>
        </row>
        <row r="3864">
          <cell r="A3864" t="str">
            <v>Sweden-L3-M-Y45T54</v>
          </cell>
          <cell r="B3864" t="str">
            <v>SWE</v>
          </cell>
          <cell r="C3864" t="str">
            <v>Sweden</v>
          </cell>
          <cell r="D3864" t="str">
            <v>2015</v>
          </cell>
          <cell r="E3864" t="str">
            <v>FTFY_EARNERS</v>
          </cell>
          <cell r="F3864" t="str">
            <v>L3</v>
          </cell>
          <cell r="G3864" t="str">
            <v>M</v>
          </cell>
          <cell r="H3864" t="str">
            <v>Y45T54</v>
          </cell>
          <cell r="I3864" t="str">
            <v>SEK</v>
          </cell>
          <cell r="J3864">
            <v>430456.0625</v>
          </cell>
          <cell r="K3864" t="str">
            <v>Tax Register(s)</v>
          </cell>
        </row>
        <row r="3865">
          <cell r="A3865" t="str">
            <v>Sweden-L3-M-Y55T64</v>
          </cell>
          <cell r="B3865" t="str">
            <v>SWE</v>
          </cell>
          <cell r="C3865" t="str">
            <v>Sweden</v>
          </cell>
          <cell r="D3865" t="str">
            <v>2015</v>
          </cell>
          <cell r="E3865" t="str">
            <v>FTFY_EARNERS</v>
          </cell>
          <cell r="F3865" t="str">
            <v>L3</v>
          </cell>
          <cell r="G3865" t="str">
            <v>M</v>
          </cell>
          <cell r="H3865" t="str">
            <v>Y55T64</v>
          </cell>
          <cell r="I3865" t="str">
            <v>SEK</v>
          </cell>
          <cell r="J3865">
            <v>395752.6875</v>
          </cell>
          <cell r="K3865" t="str">
            <v>Tax Register(s)</v>
          </cell>
        </row>
        <row r="3866">
          <cell r="A3866" t="str">
            <v>Sweden-L3-T-Y25T34</v>
          </cell>
          <cell r="B3866" t="str">
            <v>SWE</v>
          </cell>
          <cell r="C3866" t="str">
            <v>Sweden</v>
          </cell>
          <cell r="D3866" t="str">
            <v>2015</v>
          </cell>
          <cell r="E3866" t="str">
            <v>FTFY_EARNERS</v>
          </cell>
          <cell r="F3866" t="str">
            <v>L3</v>
          </cell>
          <cell r="G3866" t="str">
            <v>T</v>
          </cell>
          <cell r="H3866" t="str">
            <v>Y25T34</v>
          </cell>
          <cell r="I3866" t="str">
            <v>SEK</v>
          </cell>
          <cell r="J3866">
            <v>329224.53125</v>
          </cell>
          <cell r="K3866" t="str">
            <v>Tax Register(s)</v>
          </cell>
        </row>
        <row r="3867">
          <cell r="A3867" t="str">
            <v>Sweden-L3-T-Y25T64</v>
          </cell>
          <cell r="B3867" t="str">
            <v>SWE</v>
          </cell>
          <cell r="C3867" t="str">
            <v>Sweden</v>
          </cell>
          <cell r="D3867" t="str">
            <v>2015</v>
          </cell>
          <cell r="E3867" t="str">
            <v>FTFY_EARNERS</v>
          </cell>
          <cell r="F3867" t="str">
            <v>L3</v>
          </cell>
          <cell r="G3867" t="str">
            <v>T</v>
          </cell>
          <cell r="H3867" t="str">
            <v>Y25T64</v>
          </cell>
          <cell r="I3867" t="str">
            <v>SEK</v>
          </cell>
          <cell r="J3867">
            <v>374373.59375</v>
          </cell>
          <cell r="K3867" t="str">
            <v>Tax Register(s)</v>
          </cell>
        </row>
        <row r="3868">
          <cell r="A3868" t="str">
            <v>Sweden-L3-T-Y35T44</v>
          </cell>
          <cell r="B3868" t="str">
            <v>SWE</v>
          </cell>
          <cell r="C3868" t="str">
            <v>Sweden</v>
          </cell>
          <cell r="D3868" t="str">
            <v>2015</v>
          </cell>
          <cell r="E3868" t="str">
            <v>FTFY_EARNERS</v>
          </cell>
          <cell r="F3868" t="str">
            <v>L3</v>
          </cell>
          <cell r="G3868" t="str">
            <v>T</v>
          </cell>
          <cell r="H3868" t="str">
            <v>Y35T44</v>
          </cell>
          <cell r="I3868" t="str">
            <v>SEK</v>
          </cell>
          <cell r="J3868">
            <v>368866.09375</v>
          </cell>
          <cell r="K3868" t="str">
            <v>Tax Register(s)</v>
          </cell>
        </row>
        <row r="3869">
          <cell r="A3869" t="str">
            <v>Sweden-L3-T-Y45T54</v>
          </cell>
          <cell r="B3869" t="str">
            <v>SWE</v>
          </cell>
          <cell r="C3869" t="str">
            <v>Sweden</v>
          </cell>
          <cell r="D3869" t="str">
            <v>2015</v>
          </cell>
          <cell r="E3869" t="str">
            <v>FTFY_EARNERS</v>
          </cell>
          <cell r="F3869" t="str">
            <v>L3</v>
          </cell>
          <cell r="G3869" t="str">
            <v>T</v>
          </cell>
          <cell r="H3869" t="str">
            <v>Y45T54</v>
          </cell>
          <cell r="I3869" t="str">
            <v>SEK</v>
          </cell>
          <cell r="J3869">
            <v>405709.71875</v>
          </cell>
          <cell r="K3869" t="str">
            <v>Tax Register(s)</v>
          </cell>
        </row>
        <row r="3870">
          <cell r="A3870" t="str">
            <v>Sweden-L3-T-Y55T64</v>
          </cell>
          <cell r="B3870" t="str">
            <v>SWE</v>
          </cell>
          <cell r="C3870" t="str">
            <v>Sweden</v>
          </cell>
          <cell r="D3870" t="str">
            <v>2015</v>
          </cell>
          <cell r="E3870" t="str">
            <v>FTFY_EARNERS</v>
          </cell>
          <cell r="F3870" t="str">
            <v>L3</v>
          </cell>
          <cell r="G3870" t="str">
            <v>T</v>
          </cell>
          <cell r="H3870" t="str">
            <v>Y55T64</v>
          </cell>
          <cell r="I3870" t="str">
            <v>SEK</v>
          </cell>
          <cell r="J3870">
            <v>375951.34375</v>
          </cell>
          <cell r="K3870" t="str">
            <v>Tax Register(s)</v>
          </cell>
        </row>
        <row r="3871">
          <cell r="A3871" t="str">
            <v>Sweden-L3T5-F-Y25T34</v>
          </cell>
          <cell r="B3871" t="str">
            <v>SWE</v>
          </cell>
          <cell r="C3871" t="str">
            <v>Sweden</v>
          </cell>
          <cell r="D3871" t="str">
            <v>2015</v>
          </cell>
          <cell r="E3871" t="str">
            <v>FTFY_EARNERS</v>
          </cell>
          <cell r="F3871" t="str">
            <v>L3T5</v>
          </cell>
          <cell r="G3871" t="str">
            <v>F</v>
          </cell>
          <cell r="H3871" t="str">
            <v>Y25T34</v>
          </cell>
          <cell r="I3871" t="str">
            <v>SEK</v>
          </cell>
          <cell r="J3871">
            <v>284972.4375</v>
          </cell>
          <cell r="K3871" t="str">
            <v>Tax Register(s)</v>
          </cell>
        </row>
        <row r="3872">
          <cell r="A3872" t="str">
            <v>Sweden-L3T5-F-Y25T64</v>
          </cell>
          <cell r="B3872" t="str">
            <v>SWE</v>
          </cell>
          <cell r="C3872" t="str">
            <v>Sweden</v>
          </cell>
          <cell r="D3872" t="str">
            <v>2015</v>
          </cell>
          <cell r="E3872" t="str">
            <v>FTFY_EARNERS</v>
          </cell>
          <cell r="F3872" t="str">
            <v>L3T5</v>
          </cell>
          <cell r="G3872" t="str">
            <v>F</v>
          </cell>
          <cell r="H3872" t="str">
            <v>Y25T64</v>
          </cell>
          <cell r="I3872" t="str">
            <v>SEK</v>
          </cell>
          <cell r="J3872">
            <v>347076.40625</v>
          </cell>
          <cell r="K3872" t="str">
            <v>Tax Register(s)</v>
          </cell>
        </row>
        <row r="3873">
          <cell r="A3873" t="str">
            <v>Sweden-L3T5-F-Y35T44</v>
          </cell>
          <cell r="B3873" t="str">
            <v>SWE</v>
          </cell>
          <cell r="C3873" t="str">
            <v>Sweden</v>
          </cell>
          <cell r="D3873" t="str">
            <v>2015</v>
          </cell>
          <cell r="E3873" t="str">
            <v>FTFY_EARNERS</v>
          </cell>
          <cell r="F3873" t="str">
            <v>L3T5</v>
          </cell>
          <cell r="G3873" t="str">
            <v>F</v>
          </cell>
          <cell r="H3873" t="str">
            <v>Y35T44</v>
          </cell>
          <cell r="I3873" t="str">
            <v>SEK</v>
          </cell>
          <cell r="J3873">
            <v>353057.3125</v>
          </cell>
          <cell r="K3873" t="str">
            <v>Tax Register(s)</v>
          </cell>
        </row>
        <row r="3874">
          <cell r="A3874" t="str">
            <v>Sweden-L3T5-F-Y45T54</v>
          </cell>
          <cell r="B3874" t="str">
            <v>SWE</v>
          </cell>
          <cell r="C3874" t="str">
            <v>Sweden</v>
          </cell>
          <cell r="D3874" t="str">
            <v>2015</v>
          </cell>
          <cell r="E3874" t="str">
            <v>FTFY_EARNERS</v>
          </cell>
          <cell r="F3874" t="str">
            <v>L3T5</v>
          </cell>
          <cell r="G3874" t="str">
            <v>F</v>
          </cell>
          <cell r="H3874" t="str">
            <v>Y45T54</v>
          </cell>
          <cell r="I3874" t="str">
            <v>SEK</v>
          </cell>
          <cell r="J3874">
            <v>365197.15625</v>
          </cell>
          <cell r="K3874" t="str">
            <v>Tax Register(s)</v>
          </cell>
        </row>
        <row r="3875">
          <cell r="A3875" t="str">
            <v>Sweden-L3T5-F-Y55T64</v>
          </cell>
          <cell r="B3875" t="str">
            <v>SWE</v>
          </cell>
          <cell r="C3875" t="str">
            <v>Sweden</v>
          </cell>
          <cell r="D3875" t="str">
            <v>2015</v>
          </cell>
          <cell r="E3875" t="str">
            <v>FTFY_EARNERS</v>
          </cell>
          <cell r="F3875" t="str">
            <v>L3T5</v>
          </cell>
          <cell r="G3875" t="str">
            <v>F</v>
          </cell>
          <cell r="H3875" t="str">
            <v>Y55T64</v>
          </cell>
          <cell r="I3875" t="str">
            <v>SEK</v>
          </cell>
          <cell r="J3875">
            <v>351459.84375</v>
          </cell>
          <cell r="K3875" t="str">
            <v>Tax Register(s)</v>
          </cell>
        </row>
        <row r="3876">
          <cell r="A3876" t="str">
            <v>Sweden-L3T5-M-Y25T34</v>
          </cell>
          <cell r="B3876" t="str">
            <v>SWE</v>
          </cell>
          <cell r="C3876" t="str">
            <v>Sweden</v>
          </cell>
          <cell r="D3876" t="str">
            <v>2015</v>
          </cell>
          <cell r="E3876" t="str">
            <v>FTFY_EARNERS</v>
          </cell>
          <cell r="F3876" t="str">
            <v>L3T5</v>
          </cell>
          <cell r="G3876" t="str">
            <v>M</v>
          </cell>
          <cell r="H3876" t="str">
            <v>Y25T34</v>
          </cell>
          <cell r="I3876" t="str">
            <v>SEK</v>
          </cell>
          <cell r="J3876">
            <v>343069.65625</v>
          </cell>
          <cell r="K3876" t="str">
            <v>Tax Register(s)</v>
          </cell>
        </row>
        <row r="3877">
          <cell r="A3877" t="str">
            <v>Sweden-L3T5-M-Y25T64</v>
          </cell>
          <cell r="B3877" t="str">
            <v>SWE</v>
          </cell>
          <cell r="C3877" t="str">
            <v>Sweden</v>
          </cell>
          <cell r="D3877" t="str">
            <v>2015</v>
          </cell>
          <cell r="E3877" t="str">
            <v>FTFY_EARNERS</v>
          </cell>
          <cell r="F3877" t="str">
            <v>L3T5</v>
          </cell>
          <cell r="G3877" t="str">
            <v>M</v>
          </cell>
          <cell r="H3877" t="str">
            <v>Y25T64</v>
          </cell>
          <cell r="I3877" t="str">
            <v>SEK</v>
          </cell>
          <cell r="J3877">
            <v>406774.75</v>
          </cell>
          <cell r="K3877" t="str">
            <v>Tax Register(s)</v>
          </cell>
        </row>
        <row r="3878">
          <cell r="A3878" t="str">
            <v>Sweden-L3T5-M-Y35T44</v>
          </cell>
          <cell r="B3878" t="str">
            <v>SWE</v>
          </cell>
          <cell r="C3878" t="str">
            <v>Sweden</v>
          </cell>
          <cell r="D3878" t="str">
            <v>2015</v>
          </cell>
          <cell r="E3878" t="str">
            <v>FTFY_EARNERS</v>
          </cell>
          <cell r="F3878" t="str">
            <v>L3T5</v>
          </cell>
          <cell r="G3878" t="str">
            <v>M</v>
          </cell>
          <cell r="H3878" t="str">
            <v>Y35T44</v>
          </cell>
          <cell r="I3878" t="str">
            <v>SEK</v>
          </cell>
          <cell r="J3878">
            <v>397791.8125</v>
          </cell>
          <cell r="K3878" t="str">
            <v>Tax Register(s)</v>
          </cell>
        </row>
        <row r="3879">
          <cell r="A3879" t="str">
            <v>Sweden-L3T5-M-Y45T54</v>
          </cell>
          <cell r="B3879" t="str">
            <v>SWE</v>
          </cell>
          <cell r="C3879" t="str">
            <v>Sweden</v>
          </cell>
          <cell r="D3879" t="str">
            <v>2015</v>
          </cell>
          <cell r="E3879" t="str">
            <v>FTFY_EARNERS</v>
          </cell>
          <cell r="F3879" t="str">
            <v>L3T5</v>
          </cell>
          <cell r="G3879" t="str">
            <v>M</v>
          </cell>
          <cell r="H3879" t="str">
            <v>Y45T54</v>
          </cell>
          <cell r="I3879" t="str">
            <v>SEK</v>
          </cell>
          <cell r="J3879">
            <v>442565.53125</v>
          </cell>
          <cell r="K3879" t="str">
            <v>Tax Register(s)</v>
          </cell>
        </row>
        <row r="3880">
          <cell r="A3880" t="str">
            <v>Sweden-L3T5-M-Y55T64</v>
          </cell>
          <cell r="B3880" t="str">
            <v>SWE</v>
          </cell>
          <cell r="C3880" t="str">
            <v>Sweden</v>
          </cell>
          <cell r="D3880" t="str">
            <v>2015</v>
          </cell>
          <cell r="E3880" t="str">
            <v>FTFY_EARNERS</v>
          </cell>
          <cell r="F3880" t="str">
            <v>L3T5</v>
          </cell>
          <cell r="G3880" t="str">
            <v>M</v>
          </cell>
          <cell r="H3880" t="str">
            <v>Y55T64</v>
          </cell>
          <cell r="I3880" t="str">
            <v>SEK</v>
          </cell>
          <cell r="J3880">
            <v>415171.6875</v>
          </cell>
          <cell r="K3880" t="str">
            <v>Tax Register(s)</v>
          </cell>
        </row>
        <row r="3881">
          <cell r="A3881" t="str">
            <v>Sweden-L3T5-T-Y25T34</v>
          </cell>
          <cell r="B3881" t="str">
            <v>SWE</v>
          </cell>
          <cell r="C3881" t="str">
            <v>Sweden</v>
          </cell>
          <cell r="D3881" t="str">
            <v>2015</v>
          </cell>
          <cell r="E3881" t="str">
            <v>FTFY_EARNERS</v>
          </cell>
          <cell r="F3881" t="str">
            <v>L3T5</v>
          </cell>
          <cell r="G3881" t="str">
            <v>T</v>
          </cell>
          <cell r="H3881" t="str">
            <v>Y25T34</v>
          </cell>
          <cell r="I3881" t="str">
            <v>SEK</v>
          </cell>
          <cell r="J3881">
            <v>329224.53125</v>
          </cell>
          <cell r="K3881" t="str">
            <v>Tax Register(s)</v>
          </cell>
        </row>
        <row r="3882">
          <cell r="A3882" t="str">
            <v>Sweden-L3T5-T-Y25T64</v>
          </cell>
          <cell r="B3882" t="str">
            <v>SWE</v>
          </cell>
          <cell r="C3882" t="str">
            <v>Sweden</v>
          </cell>
          <cell r="D3882" t="str">
            <v>2015</v>
          </cell>
          <cell r="E3882" t="str">
            <v>FTFY_EARNERS</v>
          </cell>
          <cell r="F3882" t="str">
            <v>L3T5</v>
          </cell>
          <cell r="G3882" t="str">
            <v>T</v>
          </cell>
          <cell r="H3882" t="str">
            <v>Y25T64</v>
          </cell>
          <cell r="I3882" t="str">
            <v>SEK</v>
          </cell>
          <cell r="J3882">
            <v>389391.59375</v>
          </cell>
          <cell r="K3882" t="str">
            <v>Tax Register(s)</v>
          </cell>
        </row>
        <row r="3883">
          <cell r="A3883" t="str">
            <v>Sweden-L3T5-T-Y35T44</v>
          </cell>
          <cell r="B3883" t="str">
            <v>SWE</v>
          </cell>
          <cell r="C3883" t="str">
            <v>Sweden</v>
          </cell>
          <cell r="D3883" t="str">
            <v>2015</v>
          </cell>
          <cell r="E3883" t="str">
            <v>FTFY_EARNERS</v>
          </cell>
          <cell r="F3883" t="str">
            <v>L3T5</v>
          </cell>
          <cell r="G3883" t="str">
            <v>T</v>
          </cell>
          <cell r="H3883" t="str">
            <v>Y35T44</v>
          </cell>
          <cell r="I3883" t="str">
            <v>SEK</v>
          </cell>
          <cell r="J3883">
            <v>384342.65625</v>
          </cell>
          <cell r="K3883" t="str">
            <v>Tax Register(s)</v>
          </cell>
        </row>
        <row r="3884">
          <cell r="A3884" t="str">
            <v>Sweden-L3T5-T-Y45T54</v>
          </cell>
          <cell r="B3884" t="str">
            <v>SWE</v>
          </cell>
          <cell r="C3884" t="str">
            <v>Sweden</v>
          </cell>
          <cell r="D3884" t="str">
            <v>2015</v>
          </cell>
          <cell r="E3884" t="str">
            <v>FTFY_EARNERS</v>
          </cell>
          <cell r="F3884" t="str">
            <v>L3T5</v>
          </cell>
          <cell r="G3884" t="str">
            <v>T</v>
          </cell>
          <cell r="H3884" t="str">
            <v>Y45T54</v>
          </cell>
          <cell r="I3884" t="str">
            <v>SEK</v>
          </cell>
          <cell r="J3884">
            <v>419955.125</v>
          </cell>
          <cell r="K3884" t="str">
            <v>Tax Register(s)</v>
          </cell>
        </row>
        <row r="3885">
          <cell r="A3885" t="str">
            <v>Sweden-L3T5-T-Y55T64</v>
          </cell>
          <cell r="B3885" t="str">
            <v>SWE</v>
          </cell>
          <cell r="C3885" t="str">
            <v>Sweden</v>
          </cell>
          <cell r="D3885" t="str">
            <v>2015</v>
          </cell>
          <cell r="E3885" t="str">
            <v>FTFY_EARNERS</v>
          </cell>
          <cell r="F3885" t="str">
            <v>L3T5</v>
          </cell>
          <cell r="G3885" t="str">
            <v>T</v>
          </cell>
          <cell r="H3885" t="str">
            <v>Y55T64</v>
          </cell>
          <cell r="I3885" t="str">
            <v>SEK</v>
          </cell>
          <cell r="J3885">
            <v>394812.6875</v>
          </cell>
          <cell r="K3885" t="str">
            <v>Tax Register(s)</v>
          </cell>
        </row>
        <row r="3886">
          <cell r="A3886" t="str">
            <v>Sweden-L4-F-Y25T34</v>
          </cell>
          <cell r="B3886" t="str">
            <v>SWE</v>
          </cell>
          <cell r="C3886" t="str">
            <v>Sweden</v>
          </cell>
          <cell r="D3886" t="str">
            <v>2015</v>
          </cell>
          <cell r="E3886" t="str">
            <v>FTFY_EARNERS</v>
          </cell>
          <cell r="F3886" t="str">
            <v>L4</v>
          </cell>
          <cell r="G3886" t="str">
            <v>F</v>
          </cell>
          <cell r="H3886" t="str">
            <v>Y25T34</v>
          </cell>
          <cell r="I3886" t="str">
            <v>SEK</v>
          </cell>
          <cell r="J3886" t="str">
            <v>m</v>
          </cell>
          <cell r="K3886" t="str">
            <v>Tax Register(s)</v>
          </cell>
        </row>
        <row r="3887">
          <cell r="A3887" t="str">
            <v>Sweden-L4-F-Y25T64</v>
          </cell>
          <cell r="B3887" t="str">
            <v>SWE</v>
          </cell>
          <cell r="C3887" t="str">
            <v>Sweden</v>
          </cell>
          <cell r="D3887" t="str">
            <v>2015</v>
          </cell>
          <cell r="E3887" t="str">
            <v>FTFY_EARNERS</v>
          </cell>
          <cell r="F3887" t="str">
            <v>L4</v>
          </cell>
          <cell r="G3887" t="str">
            <v>F</v>
          </cell>
          <cell r="H3887" t="str">
            <v>Y25T64</v>
          </cell>
          <cell r="I3887" t="str">
            <v>SEK</v>
          </cell>
          <cell r="J3887">
            <v>451063.375</v>
          </cell>
          <cell r="K3887" t="str">
            <v>Tax Register(s)</v>
          </cell>
        </row>
        <row r="3888">
          <cell r="A3888" t="str">
            <v>Sweden-L4-F-Y35T44</v>
          </cell>
          <cell r="B3888" t="str">
            <v>SWE</v>
          </cell>
          <cell r="C3888" t="str">
            <v>Sweden</v>
          </cell>
          <cell r="D3888" t="str">
            <v>2015</v>
          </cell>
          <cell r="E3888" t="str">
            <v>FTFY_EARNERS</v>
          </cell>
          <cell r="F3888" t="str">
            <v>L4</v>
          </cell>
          <cell r="G3888" t="str">
            <v>F</v>
          </cell>
          <cell r="H3888" t="str">
            <v>Y35T44</v>
          </cell>
          <cell r="I3888" t="str">
            <v>SEK</v>
          </cell>
          <cell r="J3888">
            <v>447457.375</v>
          </cell>
          <cell r="K3888" t="str">
            <v>Tax Register(s)</v>
          </cell>
        </row>
        <row r="3889">
          <cell r="A3889" t="str">
            <v>Sweden-L4-F-Y45T54</v>
          </cell>
          <cell r="B3889" t="str">
            <v>SWE</v>
          </cell>
          <cell r="C3889" t="str">
            <v>Sweden</v>
          </cell>
          <cell r="D3889" t="str">
            <v>2015</v>
          </cell>
          <cell r="E3889" t="str">
            <v>FTFY_EARNERS</v>
          </cell>
          <cell r="F3889" t="str">
            <v>L4</v>
          </cell>
          <cell r="G3889" t="str">
            <v>F</v>
          </cell>
          <cell r="H3889" t="str">
            <v>Y45T54</v>
          </cell>
          <cell r="I3889" t="str">
            <v>SEK</v>
          </cell>
          <cell r="J3889">
            <v>453028.4375</v>
          </cell>
          <cell r="K3889" t="str">
            <v>Tax Register(s)</v>
          </cell>
        </row>
        <row r="3890">
          <cell r="A3890" t="str">
            <v>Sweden-L4-F-Y55T64</v>
          </cell>
          <cell r="B3890" t="str">
            <v>SWE</v>
          </cell>
          <cell r="C3890" t="str">
            <v>Sweden</v>
          </cell>
          <cell r="D3890" t="str">
            <v>2015</v>
          </cell>
          <cell r="E3890" t="str">
            <v>FTFY_EARNERS</v>
          </cell>
          <cell r="F3890" t="str">
            <v>L4</v>
          </cell>
          <cell r="G3890" t="str">
            <v>F</v>
          </cell>
          <cell r="H3890" t="str">
            <v>Y55T64</v>
          </cell>
          <cell r="I3890" t="str">
            <v>SEK</v>
          </cell>
          <cell r="J3890">
            <v>454221.5625</v>
          </cell>
          <cell r="K3890" t="str">
            <v>Tax Register(s)</v>
          </cell>
        </row>
        <row r="3891">
          <cell r="A3891" t="str">
            <v>Sweden-L4-M-Y25T34</v>
          </cell>
          <cell r="B3891" t="str">
            <v>SWE</v>
          </cell>
          <cell r="C3891" t="str">
            <v>Sweden</v>
          </cell>
          <cell r="D3891" t="str">
            <v>2015</v>
          </cell>
          <cell r="E3891" t="str">
            <v>FTFY_EARNERS</v>
          </cell>
          <cell r="F3891" t="str">
            <v>L4</v>
          </cell>
          <cell r="G3891" t="str">
            <v>M</v>
          </cell>
          <cell r="H3891" t="str">
            <v>Y25T34</v>
          </cell>
          <cell r="I3891" t="str">
            <v>SEK</v>
          </cell>
          <cell r="J3891" t="str">
            <v>m</v>
          </cell>
          <cell r="K3891" t="str">
            <v>Tax Register(s)</v>
          </cell>
        </row>
        <row r="3892">
          <cell r="A3892" t="str">
            <v>Sweden-L4-M-Y25T64</v>
          </cell>
          <cell r="B3892" t="str">
            <v>SWE</v>
          </cell>
          <cell r="C3892" t="str">
            <v>Sweden</v>
          </cell>
          <cell r="D3892" t="str">
            <v>2015</v>
          </cell>
          <cell r="E3892" t="str">
            <v>FTFY_EARNERS</v>
          </cell>
          <cell r="F3892" t="str">
            <v>L4</v>
          </cell>
          <cell r="G3892" t="str">
            <v>M</v>
          </cell>
          <cell r="H3892" t="str">
            <v>Y25T64</v>
          </cell>
          <cell r="I3892" t="str">
            <v>SEK</v>
          </cell>
          <cell r="J3892">
            <v>486859.625</v>
          </cell>
          <cell r="K3892" t="str">
            <v>Tax Register(s)</v>
          </cell>
        </row>
        <row r="3893">
          <cell r="A3893" t="str">
            <v>Sweden-L4-M-Y35T44</v>
          </cell>
          <cell r="B3893" t="str">
            <v>SWE</v>
          </cell>
          <cell r="C3893" t="str">
            <v>Sweden</v>
          </cell>
          <cell r="D3893" t="str">
            <v>2015</v>
          </cell>
          <cell r="E3893" t="str">
            <v>FTFY_EARNERS</v>
          </cell>
          <cell r="F3893" t="str">
            <v>L4</v>
          </cell>
          <cell r="G3893" t="str">
            <v>M</v>
          </cell>
          <cell r="H3893" t="str">
            <v>Y35T44</v>
          </cell>
          <cell r="I3893" t="str">
            <v>SEK</v>
          </cell>
          <cell r="J3893">
            <v>459357.6875</v>
          </cell>
          <cell r="K3893" t="str">
            <v>Tax Register(s)</v>
          </cell>
        </row>
        <row r="3894">
          <cell r="A3894" t="str">
            <v>Sweden-L4-M-Y45T54</v>
          </cell>
          <cell r="B3894" t="str">
            <v>SWE</v>
          </cell>
          <cell r="C3894" t="str">
            <v>Sweden</v>
          </cell>
          <cell r="D3894" t="str">
            <v>2015</v>
          </cell>
          <cell r="E3894" t="str">
            <v>FTFY_EARNERS</v>
          </cell>
          <cell r="F3894" t="str">
            <v>L4</v>
          </cell>
          <cell r="G3894" t="str">
            <v>M</v>
          </cell>
          <cell r="H3894" t="str">
            <v>Y45T54</v>
          </cell>
          <cell r="I3894" t="str">
            <v>SEK</v>
          </cell>
          <cell r="J3894">
            <v>486457.15625</v>
          </cell>
          <cell r="K3894" t="str">
            <v>Tax Register(s)</v>
          </cell>
        </row>
        <row r="3895">
          <cell r="A3895" t="str">
            <v>Sweden-L4-M-Y55T64</v>
          </cell>
          <cell r="B3895" t="str">
            <v>SWE</v>
          </cell>
          <cell r="C3895" t="str">
            <v>Sweden</v>
          </cell>
          <cell r="D3895" t="str">
            <v>2015</v>
          </cell>
          <cell r="E3895" t="str">
            <v>FTFY_EARNERS</v>
          </cell>
          <cell r="F3895" t="str">
            <v>L4</v>
          </cell>
          <cell r="G3895" t="str">
            <v>M</v>
          </cell>
          <cell r="H3895" t="str">
            <v>Y55T64</v>
          </cell>
          <cell r="I3895" t="str">
            <v>SEK</v>
          </cell>
          <cell r="J3895">
            <v>518373.21875</v>
          </cell>
          <cell r="K3895" t="str">
            <v>Tax Register(s)</v>
          </cell>
        </row>
        <row r="3896">
          <cell r="A3896" t="str">
            <v>Sweden-L4-T-Y25T34</v>
          </cell>
          <cell r="B3896" t="str">
            <v>SWE</v>
          </cell>
          <cell r="C3896" t="str">
            <v>Sweden</v>
          </cell>
          <cell r="D3896" t="str">
            <v>2015</v>
          </cell>
          <cell r="E3896" t="str">
            <v>FTFY_EARNERS</v>
          </cell>
          <cell r="F3896" t="str">
            <v>L4</v>
          </cell>
          <cell r="G3896" t="str">
            <v>T</v>
          </cell>
          <cell r="H3896" t="str">
            <v>Y25T34</v>
          </cell>
          <cell r="I3896" t="str">
            <v>SEK</v>
          </cell>
          <cell r="J3896" t="str">
            <v>m</v>
          </cell>
          <cell r="K3896" t="str">
            <v>Tax Register(s)</v>
          </cell>
        </row>
        <row r="3897">
          <cell r="A3897" t="str">
            <v>Sweden-L4-T-Y25T64</v>
          </cell>
          <cell r="B3897" t="str">
            <v>SWE</v>
          </cell>
          <cell r="C3897" t="str">
            <v>Sweden</v>
          </cell>
          <cell r="D3897" t="str">
            <v>2015</v>
          </cell>
          <cell r="E3897" t="str">
            <v>FTFY_EARNERS</v>
          </cell>
          <cell r="F3897" t="str">
            <v>L4</v>
          </cell>
          <cell r="G3897" t="str">
            <v>T</v>
          </cell>
          <cell r="H3897" t="str">
            <v>Y25T64</v>
          </cell>
          <cell r="I3897" t="str">
            <v>SEK</v>
          </cell>
          <cell r="J3897">
            <v>476889.21875</v>
          </cell>
          <cell r="K3897" t="str">
            <v>Tax Register(s)</v>
          </cell>
        </row>
        <row r="3898">
          <cell r="A3898" t="str">
            <v>Sweden-L4-T-Y35T44</v>
          </cell>
          <cell r="B3898" t="str">
            <v>SWE</v>
          </cell>
          <cell r="C3898" t="str">
            <v>Sweden</v>
          </cell>
          <cell r="D3898" t="str">
            <v>2015</v>
          </cell>
          <cell r="E3898" t="str">
            <v>FTFY_EARNERS</v>
          </cell>
          <cell r="F3898" t="str">
            <v>L4</v>
          </cell>
          <cell r="G3898" t="str">
            <v>T</v>
          </cell>
          <cell r="H3898" t="str">
            <v>Y35T44</v>
          </cell>
          <cell r="I3898" t="str">
            <v>SEK</v>
          </cell>
          <cell r="J3898">
            <v>454911.3125</v>
          </cell>
          <cell r="K3898" t="str">
            <v>Tax Register(s)</v>
          </cell>
        </row>
        <row r="3899">
          <cell r="A3899" t="str">
            <v>Sweden-L4-T-Y45T54</v>
          </cell>
          <cell r="B3899" t="str">
            <v>SWE</v>
          </cell>
          <cell r="C3899" t="str">
            <v>Sweden</v>
          </cell>
          <cell r="D3899" t="str">
            <v>2015</v>
          </cell>
          <cell r="E3899" t="str">
            <v>FTFY_EARNERS</v>
          </cell>
          <cell r="F3899" t="str">
            <v>L4</v>
          </cell>
          <cell r="G3899" t="str">
            <v>T</v>
          </cell>
          <cell r="H3899" t="str">
            <v>Y45T54</v>
          </cell>
          <cell r="I3899" t="str">
            <v>SEK</v>
          </cell>
          <cell r="J3899">
            <v>479545.375</v>
          </cell>
          <cell r="K3899" t="str">
            <v>Tax Register(s)</v>
          </cell>
        </row>
        <row r="3900">
          <cell r="A3900" t="str">
            <v>Sweden-L4-T-Y55T64</v>
          </cell>
          <cell r="B3900" t="str">
            <v>SWE</v>
          </cell>
          <cell r="C3900" t="str">
            <v>Sweden</v>
          </cell>
          <cell r="D3900" t="str">
            <v>2015</v>
          </cell>
          <cell r="E3900" t="str">
            <v>FTFY_EARNERS</v>
          </cell>
          <cell r="F3900" t="str">
            <v>L4</v>
          </cell>
          <cell r="G3900" t="str">
            <v>T</v>
          </cell>
          <cell r="H3900" t="str">
            <v>Y55T64</v>
          </cell>
          <cell r="I3900" t="str">
            <v>SEK</v>
          </cell>
          <cell r="J3900">
            <v>499507.03125</v>
          </cell>
          <cell r="K3900" t="str">
            <v>Tax Register(s)</v>
          </cell>
        </row>
        <row r="3901">
          <cell r="A3901" t="str">
            <v>Sweden-L5-F-Y25T34</v>
          </cell>
          <cell r="B3901" t="str">
            <v>SWE</v>
          </cell>
          <cell r="C3901" t="str">
            <v>Sweden</v>
          </cell>
          <cell r="D3901" t="str">
            <v>2015</v>
          </cell>
          <cell r="E3901" t="str">
            <v>FTFY_EARNERS</v>
          </cell>
          <cell r="F3901" t="str">
            <v>L5</v>
          </cell>
          <cell r="G3901" t="str">
            <v>F</v>
          </cell>
          <cell r="H3901" t="str">
            <v>Y25T34</v>
          </cell>
          <cell r="I3901" t="str">
            <v>SEK</v>
          </cell>
          <cell r="J3901" t="str">
            <v>m</v>
          </cell>
          <cell r="K3901" t="str">
            <v>Tax Register(s)</v>
          </cell>
        </row>
        <row r="3902">
          <cell r="A3902" t="str">
            <v>Sweden-L5-F-Y25T64</v>
          </cell>
          <cell r="B3902" t="str">
            <v>SWE</v>
          </cell>
          <cell r="C3902" t="str">
            <v>Sweden</v>
          </cell>
          <cell r="D3902" t="str">
            <v>2015</v>
          </cell>
          <cell r="E3902" t="str">
            <v>FTFY_EARNERS</v>
          </cell>
          <cell r="F3902" t="str">
            <v>L5</v>
          </cell>
          <cell r="G3902" t="str">
            <v>F</v>
          </cell>
          <cell r="H3902" t="str">
            <v>Y25T64</v>
          </cell>
          <cell r="I3902" t="str">
            <v>SEK</v>
          </cell>
          <cell r="J3902" t="str">
            <v>m</v>
          </cell>
          <cell r="K3902" t="str">
            <v>Tax Register(s)</v>
          </cell>
        </row>
        <row r="3903">
          <cell r="A3903" t="str">
            <v>Sweden-L5-F-Y35T44</v>
          </cell>
          <cell r="B3903" t="str">
            <v>SWE</v>
          </cell>
          <cell r="C3903" t="str">
            <v>Sweden</v>
          </cell>
          <cell r="D3903" t="str">
            <v>2015</v>
          </cell>
          <cell r="E3903" t="str">
            <v>FTFY_EARNERS</v>
          </cell>
          <cell r="F3903" t="str">
            <v>L5</v>
          </cell>
          <cell r="G3903" t="str">
            <v>F</v>
          </cell>
          <cell r="H3903" t="str">
            <v>Y35T44</v>
          </cell>
          <cell r="I3903" t="str">
            <v>SEK</v>
          </cell>
          <cell r="J3903" t="str">
            <v>m</v>
          </cell>
          <cell r="K3903" t="str">
            <v>Tax Register(s)</v>
          </cell>
        </row>
        <row r="3904">
          <cell r="A3904" t="str">
            <v>Sweden-L5-F-Y45T54</v>
          </cell>
          <cell r="B3904" t="str">
            <v>SWE</v>
          </cell>
          <cell r="C3904" t="str">
            <v>Sweden</v>
          </cell>
          <cell r="D3904" t="str">
            <v>2015</v>
          </cell>
          <cell r="E3904" t="str">
            <v>FTFY_EARNERS</v>
          </cell>
          <cell r="F3904" t="str">
            <v>L5</v>
          </cell>
          <cell r="G3904" t="str">
            <v>F</v>
          </cell>
          <cell r="H3904" t="str">
            <v>Y45T54</v>
          </cell>
          <cell r="I3904" t="str">
            <v>SEK</v>
          </cell>
          <cell r="J3904" t="str">
            <v>m</v>
          </cell>
          <cell r="K3904" t="str">
            <v>Tax Register(s)</v>
          </cell>
        </row>
        <row r="3905">
          <cell r="A3905" t="str">
            <v>Sweden-L5-F-Y55T64</v>
          </cell>
          <cell r="B3905" t="str">
            <v>SWE</v>
          </cell>
          <cell r="C3905" t="str">
            <v>Sweden</v>
          </cell>
          <cell r="D3905" t="str">
            <v>2015</v>
          </cell>
          <cell r="E3905" t="str">
            <v>FTFY_EARNERS</v>
          </cell>
          <cell r="F3905" t="str">
            <v>L5</v>
          </cell>
          <cell r="G3905" t="str">
            <v>F</v>
          </cell>
          <cell r="H3905" t="str">
            <v>Y55T64</v>
          </cell>
          <cell r="I3905" t="str">
            <v>SEK</v>
          </cell>
          <cell r="J3905" t="str">
            <v>m</v>
          </cell>
          <cell r="K3905" t="str">
            <v>Tax Register(s)</v>
          </cell>
        </row>
        <row r="3906">
          <cell r="A3906" t="str">
            <v>Sweden-L5-M-Y25T34</v>
          </cell>
          <cell r="B3906" t="str">
            <v>SWE</v>
          </cell>
          <cell r="C3906" t="str">
            <v>Sweden</v>
          </cell>
          <cell r="D3906" t="str">
            <v>2015</v>
          </cell>
          <cell r="E3906" t="str">
            <v>FTFY_EARNERS</v>
          </cell>
          <cell r="F3906" t="str">
            <v>L5</v>
          </cell>
          <cell r="G3906" t="str">
            <v>M</v>
          </cell>
          <cell r="H3906" t="str">
            <v>Y25T34</v>
          </cell>
          <cell r="I3906" t="str">
            <v>SEK</v>
          </cell>
          <cell r="J3906" t="str">
            <v>m</v>
          </cell>
          <cell r="K3906" t="str">
            <v>Tax Register(s)</v>
          </cell>
        </row>
        <row r="3907">
          <cell r="A3907" t="str">
            <v>Sweden-L5-M-Y25T64</v>
          </cell>
          <cell r="B3907" t="str">
            <v>SWE</v>
          </cell>
          <cell r="C3907" t="str">
            <v>Sweden</v>
          </cell>
          <cell r="D3907" t="str">
            <v>2015</v>
          </cell>
          <cell r="E3907" t="str">
            <v>FTFY_EARNERS</v>
          </cell>
          <cell r="F3907" t="str">
            <v>L5</v>
          </cell>
          <cell r="G3907" t="str">
            <v>M</v>
          </cell>
          <cell r="H3907" t="str">
            <v>Y25T64</v>
          </cell>
          <cell r="I3907" t="str">
            <v>SEK</v>
          </cell>
          <cell r="J3907" t="str">
            <v>m</v>
          </cell>
          <cell r="K3907" t="str">
            <v>Tax Register(s)</v>
          </cell>
        </row>
        <row r="3908">
          <cell r="A3908" t="str">
            <v>Sweden-L5-M-Y35T44</v>
          </cell>
          <cell r="B3908" t="str">
            <v>SWE</v>
          </cell>
          <cell r="C3908" t="str">
            <v>Sweden</v>
          </cell>
          <cell r="D3908" t="str">
            <v>2015</v>
          </cell>
          <cell r="E3908" t="str">
            <v>FTFY_EARNERS</v>
          </cell>
          <cell r="F3908" t="str">
            <v>L5</v>
          </cell>
          <cell r="G3908" t="str">
            <v>M</v>
          </cell>
          <cell r="H3908" t="str">
            <v>Y35T44</v>
          </cell>
          <cell r="I3908" t="str">
            <v>SEK</v>
          </cell>
          <cell r="J3908" t="str">
            <v>m</v>
          </cell>
          <cell r="K3908" t="str">
            <v>Tax Register(s)</v>
          </cell>
        </row>
        <row r="3909">
          <cell r="A3909" t="str">
            <v>Sweden-L5-M-Y45T54</v>
          </cell>
          <cell r="B3909" t="str">
            <v>SWE</v>
          </cell>
          <cell r="C3909" t="str">
            <v>Sweden</v>
          </cell>
          <cell r="D3909" t="str">
            <v>2015</v>
          </cell>
          <cell r="E3909" t="str">
            <v>FTFY_EARNERS</v>
          </cell>
          <cell r="F3909" t="str">
            <v>L5</v>
          </cell>
          <cell r="G3909" t="str">
            <v>M</v>
          </cell>
          <cell r="H3909" t="str">
            <v>Y45T54</v>
          </cell>
          <cell r="I3909" t="str">
            <v>SEK</v>
          </cell>
          <cell r="J3909" t="str">
            <v>m</v>
          </cell>
          <cell r="K3909" t="str">
            <v>Tax Register(s)</v>
          </cell>
        </row>
        <row r="3910">
          <cell r="A3910" t="str">
            <v>Sweden-L5-M-Y55T64</v>
          </cell>
          <cell r="B3910" t="str">
            <v>SWE</v>
          </cell>
          <cell r="C3910" t="str">
            <v>Sweden</v>
          </cell>
          <cell r="D3910" t="str">
            <v>2015</v>
          </cell>
          <cell r="E3910" t="str">
            <v>FTFY_EARNERS</v>
          </cell>
          <cell r="F3910" t="str">
            <v>L5</v>
          </cell>
          <cell r="G3910" t="str">
            <v>M</v>
          </cell>
          <cell r="H3910" t="str">
            <v>Y55T64</v>
          </cell>
          <cell r="I3910" t="str">
            <v>SEK</v>
          </cell>
          <cell r="J3910" t="str">
            <v>m</v>
          </cell>
          <cell r="K3910" t="str">
            <v>Tax Register(s)</v>
          </cell>
        </row>
        <row r="3911">
          <cell r="A3911" t="str">
            <v>Sweden-L5-T-Y25T34</v>
          </cell>
          <cell r="B3911" t="str">
            <v>SWE</v>
          </cell>
          <cell r="C3911" t="str">
            <v>Sweden</v>
          </cell>
          <cell r="D3911" t="str">
            <v>2015</v>
          </cell>
          <cell r="E3911" t="str">
            <v>FTFY_EARNERS</v>
          </cell>
          <cell r="F3911" t="str">
            <v>L5</v>
          </cell>
          <cell r="G3911" t="str">
            <v>T</v>
          </cell>
          <cell r="H3911" t="str">
            <v>Y25T34</v>
          </cell>
          <cell r="I3911" t="str">
            <v>SEK</v>
          </cell>
          <cell r="J3911" t="str">
            <v>m</v>
          </cell>
          <cell r="K3911" t="str">
            <v>Tax Register(s)</v>
          </cell>
        </row>
        <row r="3912">
          <cell r="A3912" t="str">
            <v>Sweden-L5-T-Y25T64</v>
          </cell>
          <cell r="B3912" t="str">
            <v>SWE</v>
          </cell>
          <cell r="C3912" t="str">
            <v>Sweden</v>
          </cell>
          <cell r="D3912" t="str">
            <v>2015</v>
          </cell>
          <cell r="E3912" t="str">
            <v>FTFY_EARNERS</v>
          </cell>
          <cell r="F3912" t="str">
            <v>L5</v>
          </cell>
          <cell r="G3912" t="str">
            <v>T</v>
          </cell>
          <cell r="H3912" t="str">
            <v>Y25T64</v>
          </cell>
          <cell r="I3912" t="str">
            <v>SEK</v>
          </cell>
          <cell r="J3912" t="str">
            <v>m</v>
          </cell>
          <cell r="K3912" t="str">
            <v>Tax Register(s)</v>
          </cell>
        </row>
        <row r="3913">
          <cell r="A3913" t="str">
            <v>Sweden-L5-T-Y35T44</v>
          </cell>
          <cell r="B3913" t="str">
            <v>SWE</v>
          </cell>
          <cell r="C3913" t="str">
            <v>Sweden</v>
          </cell>
          <cell r="D3913" t="str">
            <v>2015</v>
          </cell>
          <cell r="E3913" t="str">
            <v>FTFY_EARNERS</v>
          </cell>
          <cell r="F3913" t="str">
            <v>L5</v>
          </cell>
          <cell r="G3913" t="str">
            <v>T</v>
          </cell>
          <cell r="H3913" t="str">
            <v>Y35T44</v>
          </cell>
          <cell r="I3913" t="str">
            <v>SEK</v>
          </cell>
          <cell r="J3913" t="str">
            <v>m</v>
          </cell>
          <cell r="K3913" t="str">
            <v>Tax Register(s)</v>
          </cell>
        </row>
        <row r="3914">
          <cell r="A3914" t="str">
            <v>Sweden-L5-T-Y45T54</v>
          </cell>
          <cell r="B3914" t="str">
            <v>SWE</v>
          </cell>
          <cell r="C3914" t="str">
            <v>Sweden</v>
          </cell>
          <cell r="D3914" t="str">
            <v>2015</v>
          </cell>
          <cell r="E3914" t="str">
            <v>FTFY_EARNERS</v>
          </cell>
          <cell r="F3914" t="str">
            <v>L5</v>
          </cell>
          <cell r="G3914" t="str">
            <v>T</v>
          </cell>
          <cell r="H3914" t="str">
            <v>Y45T54</v>
          </cell>
          <cell r="I3914" t="str">
            <v>SEK</v>
          </cell>
          <cell r="J3914" t="str">
            <v>m</v>
          </cell>
          <cell r="K3914" t="str">
            <v>Tax Register(s)</v>
          </cell>
        </row>
        <row r="3915">
          <cell r="A3915" t="str">
            <v>Sweden-L5-T-Y55T64</v>
          </cell>
          <cell r="B3915" t="str">
            <v>SWE</v>
          </cell>
          <cell r="C3915" t="str">
            <v>Sweden</v>
          </cell>
          <cell r="D3915" t="str">
            <v>2015</v>
          </cell>
          <cell r="E3915" t="str">
            <v>FTFY_EARNERS</v>
          </cell>
          <cell r="F3915" t="str">
            <v>L5</v>
          </cell>
          <cell r="G3915" t="str">
            <v>T</v>
          </cell>
          <cell r="H3915" t="str">
            <v>Y55T64</v>
          </cell>
          <cell r="I3915" t="str">
            <v>SEK</v>
          </cell>
          <cell r="J3915" t="str">
            <v>m</v>
          </cell>
          <cell r="K3915" t="str">
            <v>Tax Register(s)</v>
          </cell>
        </row>
        <row r="3916">
          <cell r="A3916" t="str">
            <v>Sweden-L5T8-F-Y25T34</v>
          </cell>
          <cell r="B3916" t="str">
            <v>SWE</v>
          </cell>
          <cell r="C3916" t="str">
            <v>Sweden</v>
          </cell>
          <cell r="D3916" t="str">
            <v>2015</v>
          </cell>
          <cell r="E3916" t="str">
            <v>FTFY_EARNERS</v>
          </cell>
          <cell r="F3916" t="str">
            <v>L5T8</v>
          </cell>
          <cell r="G3916" t="str">
            <v>F</v>
          </cell>
          <cell r="H3916" t="str">
            <v>Y25T34</v>
          </cell>
          <cell r="I3916" t="str">
            <v>SEK</v>
          </cell>
          <cell r="J3916">
            <v>304794.5625</v>
          </cell>
          <cell r="K3916" t="str">
            <v>Tax Register(s)</v>
          </cell>
        </row>
        <row r="3917">
          <cell r="A3917" t="str">
            <v>Sweden-L5T8-F-Y25T64</v>
          </cell>
          <cell r="B3917" t="str">
            <v>SWE</v>
          </cell>
          <cell r="C3917" t="str">
            <v>Sweden</v>
          </cell>
          <cell r="D3917" t="str">
            <v>2015</v>
          </cell>
          <cell r="E3917" t="str">
            <v>FTFY_EARNERS</v>
          </cell>
          <cell r="F3917" t="str">
            <v>L5T8</v>
          </cell>
          <cell r="G3917" t="str">
            <v>F</v>
          </cell>
          <cell r="H3917" t="str">
            <v>Y25T64</v>
          </cell>
          <cell r="I3917" t="str">
            <v>SEK</v>
          </cell>
          <cell r="J3917">
            <v>403164.46875</v>
          </cell>
          <cell r="K3917" t="str">
            <v>Tax Register(s)</v>
          </cell>
        </row>
        <row r="3918">
          <cell r="A3918" t="str">
            <v>Sweden-L5T8-F-Y35T44</v>
          </cell>
          <cell r="B3918" t="str">
            <v>SWE</v>
          </cell>
          <cell r="C3918" t="str">
            <v>Sweden</v>
          </cell>
          <cell r="D3918" t="str">
            <v>2015</v>
          </cell>
          <cell r="E3918" t="str">
            <v>FTFY_EARNERS</v>
          </cell>
          <cell r="F3918" t="str">
            <v>L5T8</v>
          </cell>
          <cell r="G3918" t="str">
            <v>F</v>
          </cell>
          <cell r="H3918" t="str">
            <v>Y35T44</v>
          </cell>
          <cell r="I3918" t="str">
            <v>SEK</v>
          </cell>
          <cell r="J3918">
            <v>431964.09375</v>
          </cell>
          <cell r="K3918" t="str">
            <v>Tax Register(s)</v>
          </cell>
        </row>
        <row r="3919">
          <cell r="A3919" t="str">
            <v>Sweden-L5T8-F-Y45T54</v>
          </cell>
          <cell r="B3919" t="str">
            <v>SWE</v>
          </cell>
          <cell r="C3919" t="str">
            <v>Sweden</v>
          </cell>
          <cell r="D3919" t="str">
            <v>2015</v>
          </cell>
          <cell r="E3919" t="str">
            <v>FTFY_EARNERS</v>
          </cell>
          <cell r="F3919" t="str">
            <v>L5T8</v>
          </cell>
          <cell r="G3919" t="str">
            <v>F</v>
          </cell>
          <cell r="H3919" t="str">
            <v>Y45T54</v>
          </cell>
          <cell r="I3919" t="str">
            <v>SEK</v>
          </cell>
          <cell r="J3919">
            <v>432086.34375</v>
          </cell>
          <cell r="K3919" t="str">
            <v>Tax Register(s)</v>
          </cell>
        </row>
        <row r="3920">
          <cell r="A3920" t="str">
            <v>Sweden-L5T8-F-Y55T64</v>
          </cell>
          <cell r="B3920" t="str">
            <v>SWE</v>
          </cell>
          <cell r="C3920" t="str">
            <v>Sweden</v>
          </cell>
          <cell r="D3920" t="str">
            <v>2015</v>
          </cell>
          <cell r="E3920" t="str">
            <v>FTFY_EARNERS</v>
          </cell>
          <cell r="F3920" t="str">
            <v>L5T8</v>
          </cell>
          <cell r="G3920" t="str">
            <v>F</v>
          </cell>
          <cell r="H3920" t="str">
            <v>Y55T64</v>
          </cell>
          <cell r="I3920" t="str">
            <v>SEK</v>
          </cell>
          <cell r="J3920">
            <v>476214.34375</v>
          </cell>
          <cell r="K3920" t="str">
            <v>Tax Register(s)</v>
          </cell>
        </row>
        <row r="3921">
          <cell r="A3921" t="str">
            <v>Sweden-L5T8-M-Y25T34</v>
          </cell>
          <cell r="B3921" t="str">
            <v>SWE</v>
          </cell>
          <cell r="C3921" t="str">
            <v>Sweden</v>
          </cell>
          <cell r="D3921" t="str">
            <v>2015</v>
          </cell>
          <cell r="E3921" t="str">
            <v>FTFY_EARNERS</v>
          </cell>
          <cell r="F3921" t="str">
            <v>L5T8</v>
          </cell>
          <cell r="G3921" t="str">
            <v>M</v>
          </cell>
          <cell r="H3921" t="str">
            <v>Y25T34</v>
          </cell>
          <cell r="I3921" t="str">
            <v>SEK</v>
          </cell>
          <cell r="J3921">
            <v>379764.03125</v>
          </cell>
          <cell r="K3921" t="str">
            <v>Tax Register(s)</v>
          </cell>
        </row>
        <row r="3922">
          <cell r="A3922" t="str">
            <v>Sweden-L5T8-M-Y25T64</v>
          </cell>
          <cell r="B3922" t="str">
            <v>SWE</v>
          </cell>
          <cell r="C3922" t="str">
            <v>Sweden</v>
          </cell>
          <cell r="D3922" t="str">
            <v>2015</v>
          </cell>
          <cell r="E3922" t="str">
            <v>FTFY_EARNERS</v>
          </cell>
          <cell r="F3922" t="str">
            <v>L5T8</v>
          </cell>
          <cell r="G3922" t="str">
            <v>M</v>
          </cell>
          <cell r="H3922" t="str">
            <v>Y25T64</v>
          </cell>
          <cell r="I3922" t="str">
            <v>SEK</v>
          </cell>
          <cell r="J3922">
            <v>497891.46875</v>
          </cell>
          <cell r="K3922" t="str">
            <v>Tax Register(s)</v>
          </cell>
        </row>
        <row r="3923">
          <cell r="A3923" t="str">
            <v>Sweden-L5T8-M-Y35T44</v>
          </cell>
          <cell r="B3923" t="str">
            <v>SWE</v>
          </cell>
          <cell r="C3923" t="str">
            <v>Sweden</v>
          </cell>
          <cell r="D3923" t="str">
            <v>2015</v>
          </cell>
          <cell r="E3923" t="str">
            <v>FTFY_EARNERS</v>
          </cell>
          <cell r="F3923" t="str">
            <v>L5T8</v>
          </cell>
          <cell r="G3923" t="str">
            <v>M</v>
          </cell>
          <cell r="H3923" t="str">
            <v>Y35T44</v>
          </cell>
          <cell r="I3923" t="str">
            <v>SEK</v>
          </cell>
          <cell r="J3923">
            <v>484823.65625</v>
          </cell>
          <cell r="K3923" t="str">
            <v>Tax Register(s)</v>
          </cell>
        </row>
        <row r="3924">
          <cell r="A3924" t="str">
            <v>Sweden-L5T8-M-Y45T54</v>
          </cell>
          <cell r="B3924" t="str">
            <v>SWE</v>
          </cell>
          <cell r="C3924" t="str">
            <v>Sweden</v>
          </cell>
          <cell r="D3924" t="str">
            <v>2015</v>
          </cell>
          <cell r="E3924" t="str">
            <v>FTFY_EARNERS</v>
          </cell>
          <cell r="F3924" t="str">
            <v>L5T8</v>
          </cell>
          <cell r="G3924" t="str">
            <v>M</v>
          </cell>
          <cell r="H3924" t="str">
            <v>Y45T54</v>
          </cell>
          <cell r="I3924" t="str">
            <v>SEK</v>
          </cell>
          <cell r="J3924">
            <v>663792.9375</v>
          </cell>
          <cell r="K3924" t="str">
            <v>Tax Register(s)</v>
          </cell>
        </row>
        <row r="3925">
          <cell r="A3925" t="str">
            <v>Sweden-L5T8-M-Y55T64</v>
          </cell>
          <cell r="B3925" t="str">
            <v>SWE</v>
          </cell>
          <cell r="C3925" t="str">
            <v>Sweden</v>
          </cell>
          <cell r="D3925" t="str">
            <v>2015</v>
          </cell>
          <cell r="E3925" t="str">
            <v>FTFY_EARNERS</v>
          </cell>
          <cell r="F3925" t="str">
            <v>L5T8</v>
          </cell>
          <cell r="G3925" t="str">
            <v>M</v>
          </cell>
          <cell r="H3925" t="str">
            <v>Y55T64</v>
          </cell>
          <cell r="I3925" t="str">
            <v>SEK</v>
          </cell>
          <cell r="J3925">
            <v>561669.0625</v>
          </cell>
          <cell r="K3925" t="str">
            <v>Tax Register(s)</v>
          </cell>
        </row>
        <row r="3926">
          <cell r="A3926" t="str">
            <v>Sweden-L5T8-T-Y25T34</v>
          </cell>
          <cell r="B3926" t="str">
            <v>SWE</v>
          </cell>
          <cell r="C3926" t="str">
            <v>Sweden</v>
          </cell>
          <cell r="D3926" t="str">
            <v>2015</v>
          </cell>
          <cell r="E3926" t="str">
            <v>FTFY_EARNERS</v>
          </cell>
          <cell r="F3926" t="str">
            <v>L5T8</v>
          </cell>
          <cell r="G3926" t="str">
            <v>T</v>
          </cell>
          <cell r="H3926" t="str">
            <v>Y25T34</v>
          </cell>
          <cell r="I3926" t="str">
            <v>SEK</v>
          </cell>
          <cell r="J3926">
            <v>345116.3125</v>
          </cell>
          <cell r="K3926" t="str">
            <v>Tax Register(s)</v>
          </cell>
        </row>
        <row r="3927">
          <cell r="A3927" t="str">
            <v>Sweden-L5T8-T-Y25T64</v>
          </cell>
          <cell r="B3927" t="str">
            <v>SWE</v>
          </cell>
          <cell r="C3927" t="str">
            <v>Sweden</v>
          </cell>
          <cell r="D3927" t="str">
            <v>2015</v>
          </cell>
          <cell r="E3927" t="str">
            <v>FTFY_EARNERS</v>
          </cell>
          <cell r="F3927" t="str">
            <v>L5T8</v>
          </cell>
          <cell r="G3927" t="str">
            <v>T</v>
          </cell>
          <cell r="H3927" t="str">
            <v>Y25T64</v>
          </cell>
          <cell r="I3927" t="str">
            <v>SEK</v>
          </cell>
          <cell r="J3927">
            <v>450485.5</v>
          </cell>
          <cell r="K3927" t="str">
            <v>Tax Register(s)</v>
          </cell>
        </row>
        <row r="3928">
          <cell r="A3928" t="str">
            <v>Sweden-L5T8-T-Y35T44</v>
          </cell>
          <cell r="B3928" t="str">
            <v>SWE</v>
          </cell>
          <cell r="C3928" t="str">
            <v>Sweden</v>
          </cell>
          <cell r="D3928" t="str">
            <v>2015</v>
          </cell>
          <cell r="E3928" t="str">
            <v>FTFY_EARNERS</v>
          </cell>
          <cell r="F3928" t="str">
            <v>L5T8</v>
          </cell>
          <cell r="G3928" t="str">
            <v>T</v>
          </cell>
          <cell r="H3928" t="str">
            <v>Y35T44</v>
          </cell>
          <cell r="I3928" t="str">
            <v>SEK</v>
          </cell>
          <cell r="J3928">
            <v>458794.21875</v>
          </cell>
          <cell r="K3928" t="str">
            <v>Tax Register(s)</v>
          </cell>
        </row>
        <row r="3929">
          <cell r="A3929" t="str">
            <v>Sweden-L5T8-T-Y45T54</v>
          </cell>
          <cell r="B3929" t="str">
            <v>SWE</v>
          </cell>
          <cell r="C3929" t="str">
            <v>Sweden</v>
          </cell>
          <cell r="D3929" t="str">
            <v>2015</v>
          </cell>
          <cell r="E3929" t="str">
            <v>FTFY_EARNERS</v>
          </cell>
          <cell r="F3929" t="str">
            <v>L5T8</v>
          </cell>
          <cell r="G3929" t="str">
            <v>T</v>
          </cell>
          <cell r="H3929" t="str">
            <v>Y45T54</v>
          </cell>
          <cell r="I3929" t="str">
            <v>SEK</v>
          </cell>
          <cell r="J3929">
            <v>537807.9375</v>
          </cell>
          <cell r="K3929" t="str">
            <v>Tax Register(s)</v>
          </cell>
        </row>
        <row r="3930">
          <cell r="A3930" t="str">
            <v>Sweden-L5T8-T-Y55T64</v>
          </cell>
          <cell r="B3930" t="str">
            <v>SWE</v>
          </cell>
          <cell r="C3930" t="str">
            <v>Sweden</v>
          </cell>
          <cell r="D3930" t="str">
            <v>2015</v>
          </cell>
          <cell r="E3930" t="str">
            <v>FTFY_EARNERS</v>
          </cell>
          <cell r="F3930" t="str">
            <v>L5T8</v>
          </cell>
          <cell r="G3930" t="str">
            <v>T</v>
          </cell>
          <cell r="H3930" t="str">
            <v>Y55T64</v>
          </cell>
          <cell r="I3930" t="str">
            <v>SEK</v>
          </cell>
          <cell r="J3930">
            <v>516476.4375</v>
          </cell>
          <cell r="K3930" t="str">
            <v>Tax Register(s)</v>
          </cell>
        </row>
        <row r="3931">
          <cell r="A3931" t="str">
            <v>Sweden-L6-F-Y25T34</v>
          </cell>
          <cell r="B3931" t="str">
            <v>SWE</v>
          </cell>
          <cell r="C3931" t="str">
            <v>Sweden</v>
          </cell>
          <cell r="D3931" t="str">
            <v>2015</v>
          </cell>
          <cell r="E3931" t="str">
            <v>FTFY_EARNERS</v>
          </cell>
          <cell r="F3931" t="str">
            <v>L6</v>
          </cell>
          <cell r="G3931" t="str">
            <v>F</v>
          </cell>
          <cell r="H3931" t="str">
            <v>Y25T34</v>
          </cell>
          <cell r="I3931" t="str">
            <v>SEK</v>
          </cell>
          <cell r="J3931" t="str">
            <v>m</v>
          </cell>
          <cell r="K3931" t="str">
            <v>Tax Register(s)</v>
          </cell>
        </row>
        <row r="3932">
          <cell r="A3932" t="str">
            <v>Sweden-L6-F-Y25T64</v>
          </cell>
          <cell r="B3932" t="str">
            <v>SWE</v>
          </cell>
          <cell r="C3932" t="str">
            <v>Sweden</v>
          </cell>
          <cell r="D3932" t="str">
            <v>2015</v>
          </cell>
          <cell r="E3932" t="str">
            <v>FTFY_EARNERS</v>
          </cell>
          <cell r="F3932" t="str">
            <v>L6</v>
          </cell>
          <cell r="G3932" t="str">
            <v>F</v>
          </cell>
          <cell r="H3932" t="str">
            <v>Y25T64</v>
          </cell>
          <cell r="I3932" t="str">
            <v>SEK</v>
          </cell>
          <cell r="J3932" t="str">
            <v>m</v>
          </cell>
          <cell r="K3932" t="str">
            <v>Tax Register(s)</v>
          </cell>
        </row>
        <row r="3933">
          <cell r="A3933" t="str">
            <v>Sweden-L6-F-Y35T44</v>
          </cell>
          <cell r="B3933" t="str">
            <v>SWE</v>
          </cell>
          <cell r="C3933" t="str">
            <v>Sweden</v>
          </cell>
          <cell r="D3933" t="str">
            <v>2015</v>
          </cell>
          <cell r="E3933" t="str">
            <v>FTFY_EARNERS</v>
          </cell>
          <cell r="F3933" t="str">
            <v>L6</v>
          </cell>
          <cell r="G3933" t="str">
            <v>F</v>
          </cell>
          <cell r="H3933" t="str">
            <v>Y35T44</v>
          </cell>
          <cell r="I3933" t="str">
            <v>SEK</v>
          </cell>
          <cell r="J3933" t="str">
            <v>m</v>
          </cell>
          <cell r="K3933" t="str">
            <v>Tax Register(s)</v>
          </cell>
        </row>
        <row r="3934">
          <cell r="A3934" t="str">
            <v>Sweden-L6-F-Y45T54</v>
          </cell>
          <cell r="B3934" t="str">
            <v>SWE</v>
          </cell>
          <cell r="C3934" t="str">
            <v>Sweden</v>
          </cell>
          <cell r="D3934" t="str">
            <v>2015</v>
          </cell>
          <cell r="E3934" t="str">
            <v>FTFY_EARNERS</v>
          </cell>
          <cell r="F3934" t="str">
            <v>L6</v>
          </cell>
          <cell r="G3934" t="str">
            <v>F</v>
          </cell>
          <cell r="H3934" t="str">
            <v>Y45T54</v>
          </cell>
          <cell r="I3934" t="str">
            <v>SEK</v>
          </cell>
          <cell r="J3934" t="str">
            <v>m</v>
          </cell>
          <cell r="K3934" t="str">
            <v>Tax Register(s)</v>
          </cell>
        </row>
        <row r="3935">
          <cell r="A3935" t="str">
            <v>Sweden-L6-F-Y55T64</v>
          </cell>
          <cell r="B3935" t="str">
            <v>SWE</v>
          </cell>
          <cell r="C3935" t="str">
            <v>Sweden</v>
          </cell>
          <cell r="D3935" t="str">
            <v>2015</v>
          </cell>
          <cell r="E3935" t="str">
            <v>FTFY_EARNERS</v>
          </cell>
          <cell r="F3935" t="str">
            <v>L6</v>
          </cell>
          <cell r="G3935" t="str">
            <v>F</v>
          </cell>
          <cell r="H3935" t="str">
            <v>Y55T64</v>
          </cell>
          <cell r="I3935" t="str">
            <v>SEK</v>
          </cell>
          <cell r="J3935" t="str">
            <v>m</v>
          </cell>
          <cell r="K3935" t="str">
            <v>Tax Register(s)</v>
          </cell>
        </row>
        <row r="3936">
          <cell r="A3936" t="str">
            <v>Sweden-L6-M-Y25T34</v>
          </cell>
          <cell r="B3936" t="str">
            <v>SWE</v>
          </cell>
          <cell r="C3936" t="str">
            <v>Sweden</v>
          </cell>
          <cell r="D3936" t="str">
            <v>2015</v>
          </cell>
          <cell r="E3936" t="str">
            <v>FTFY_EARNERS</v>
          </cell>
          <cell r="F3936" t="str">
            <v>L6</v>
          </cell>
          <cell r="G3936" t="str">
            <v>M</v>
          </cell>
          <cell r="H3936" t="str">
            <v>Y25T34</v>
          </cell>
          <cell r="I3936" t="str">
            <v>SEK</v>
          </cell>
          <cell r="J3936" t="str">
            <v>m</v>
          </cell>
          <cell r="K3936" t="str">
            <v>Tax Register(s)</v>
          </cell>
        </row>
        <row r="3937">
          <cell r="A3937" t="str">
            <v>Sweden-L6-M-Y25T64</v>
          </cell>
          <cell r="B3937" t="str">
            <v>SWE</v>
          </cell>
          <cell r="C3937" t="str">
            <v>Sweden</v>
          </cell>
          <cell r="D3937" t="str">
            <v>2015</v>
          </cell>
          <cell r="E3937" t="str">
            <v>FTFY_EARNERS</v>
          </cell>
          <cell r="F3937" t="str">
            <v>L6</v>
          </cell>
          <cell r="G3937" t="str">
            <v>M</v>
          </cell>
          <cell r="H3937" t="str">
            <v>Y25T64</v>
          </cell>
          <cell r="I3937" t="str">
            <v>SEK</v>
          </cell>
          <cell r="J3937" t="str">
            <v>m</v>
          </cell>
          <cell r="K3937" t="str">
            <v>Tax Register(s)</v>
          </cell>
        </row>
        <row r="3938">
          <cell r="A3938" t="str">
            <v>Sweden-L6-M-Y35T44</v>
          </cell>
          <cell r="B3938" t="str">
            <v>SWE</v>
          </cell>
          <cell r="C3938" t="str">
            <v>Sweden</v>
          </cell>
          <cell r="D3938" t="str">
            <v>2015</v>
          </cell>
          <cell r="E3938" t="str">
            <v>FTFY_EARNERS</v>
          </cell>
          <cell r="F3938" t="str">
            <v>L6</v>
          </cell>
          <cell r="G3938" t="str">
            <v>M</v>
          </cell>
          <cell r="H3938" t="str">
            <v>Y35T44</v>
          </cell>
          <cell r="I3938" t="str">
            <v>SEK</v>
          </cell>
          <cell r="J3938" t="str">
            <v>m</v>
          </cell>
          <cell r="K3938" t="str">
            <v>Tax Register(s)</v>
          </cell>
        </row>
        <row r="3939">
          <cell r="A3939" t="str">
            <v>Sweden-L6-M-Y45T54</v>
          </cell>
          <cell r="B3939" t="str">
            <v>SWE</v>
          </cell>
          <cell r="C3939" t="str">
            <v>Sweden</v>
          </cell>
          <cell r="D3939" t="str">
            <v>2015</v>
          </cell>
          <cell r="E3939" t="str">
            <v>FTFY_EARNERS</v>
          </cell>
          <cell r="F3939" t="str">
            <v>L6</v>
          </cell>
          <cell r="G3939" t="str">
            <v>M</v>
          </cell>
          <cell r="H3939" t="str">
            <v>Y45T54</v>
          </cell>
          <cell r="I3939" t="str">
            <v>SEK</v>
          </cell>
          <cell r="J3939" t="str">
            <v>m</v>
          </cell>
          <cell r="K3939" t="str">
            <v>Tax Register(s)</v>
          </cell>
        </row>
        <row r="3940">
          <cell r="A3940" t="str">
            <v>Sweden-L6-M-Y55T64</v>
          </cell>
          <cell r="B3940" t="str">
            <v>SWE</v>
          </cell>
          <cell r="C3940" t="str">
            <v>Sweden</v>
          </cell>
          <cell r="D3940" t="str">
            <v>2015</v>
          </cell>
          <cell r="E3940" t="str">
            <v>FTFY_EARNERS</v>
          </cell>
          <cell r="F3940" t="str">
            <v>L6</v>
          </cell>
          <cell r="G3940" t="str">
            <v>M</v>
          </cell>
          <cell r="H3940" t="str">
            <v>Y55T64</v>
          </cell>
          <cell r="I3940" t="str">
            <v>SEK</v>
          </cell>
          <cell r="J3940" t="str">
            <v>m</v>
          </cell>
          <cell r="K3940" t="str">
            <v>Tax Register(s)</v>
          </cell>
        </row>
        <row r="3941">
          <cell r="A3941" t="str">
            <v>Sweden-L6-T-Y25T34</v>
          </cell>
          <cell r="B3941" t="str">
            <v>SWE</v>
          </cell>
          <cell r="C3941" t="str">
            <v>Sweden</v>
          </cell>
          <cell r="D3941" t="str">
            <v>2015</v>
          </cell>
          <cell r="E3941" t="str">
            <v>FTFY_EARNERS</v>
          </cell>
          <cell r="F3941" t="str">
            <v>L6</v>
          </cell>
          <cell r="G3941" t="str">
            <v>T</v>
          </cell>
          <cell r="H3941" t="str">
            <v>Y25T34</v>
          </cell>
          <cell r="I3941" t="str">
            <v>SEK</v>
          </cell>
          <cell r="J3941" t="str">
            <v>m</v>
          </cell>
          <cell r="K3941" t="str">
            <v>Tax Register(s)</v>
          </cell>
        </row>
        <row r="3942">
          <cell r="A3942" t="str">
            <v>Sweden-L6-T-Y25T64</v>
          </cell>
          <cell r="B3942" t="str">
            <v>SWE</v>
          </cell>
          <cell r="C3942" t="str">
            <v>Sweden</v>
          </cell>
          <cell r="D3942" t="str">
            <v>2015</v>
          </cell>
          <cell r="E3942" t="str">
            <v>FTFY_EARNERS</v>
          </cell>
          <cell r="F3942" t="str">
            <v>L6</v>
          </cell>
          <cell r="G3942" t="str">
            <v>T</v>
          </cell>
          <cell r="H3942" t="str">
            <v>Y25T64</v>
          </cell>
          <cell r="I3942" t="str">
            <v>SEK</v>
          </cell>
          <cell r="J3942" t="str">
            <v>m</v>
          </cell>
          <cell r="K3942" t="str">
            <v>Tax Register(s)</v>
          </cell>
        </row>
        <row r="3943">
          <cell r="A3943" t="str">
            <v>Sweden-L6-T-Y35T44</v>
          </cell>
          <cell r="B3943" t="str">
            <v>SWE</v>
          </cell>
          <cell r="C3943" t="str">
            <v>Sweden</v>
          </cell>
          <cell r="D3943" t="str">
            <v>2015</v>
          </cell>
          <cell r="E3943" t="str">
            <v>FTFY_EARNERS</v>
          </cell>
          <cell r="F3943" t="str">
            <v>L6</v>
          </cell>
          <cell r="G3943" t="str">
            <v>T</v>
          </cell>
          <cell r="H3943" t="str">
            <v>Y35T44</v>
          </cell>
          <cell r="I3943" t="str">
            <v>SEK</v>
          </cell>
          <cell r="J3943" t="str">
            <v>m</v>
          </cell>
          <cell r="K3943" t="str">
            <v>Tax Register(s)</v>
          </cell>
        </row>
        <row r="3944">
          <cell r="A3944" t="str">
            <v>Sweden-L6-T-Y45T54</v>
          </cell>
          <cell r="B3944" t="str">
            <v>SWE</v>
          </cell>
          <cell r="C3944" t="str">
            <v>Sweden</v>
          </cell>
          <cell r="D3944" t="str">
            <v>2015</v>
          </cell>
          <cell r="E3944" t="str">
            <v>FTFY_EARNERS</v>
          </cell>
          <cell r="F3944" t="str">
            <v>L6</v>
          </cell>
          <cell r="G3944" t="str">
            <v>T</v>
          </cell>
          <cell r="H3944" t="str">
            <v>Y45T54</v>
          </cell>
          <cell r="I3944" t="str">
            <v>SEK</v>
          </cell>
          <cell r="J3944" t="str">
            <v>m</v>
          </cell>
          <cell r="K3944" t="str">
            <v>Tax Register(s)</v>
          </cell>
        </row>
        <row r="3945">
          <cell r="A3945" t="str">
            <v>Sweden-L6-T-Y55T64</v>
          </cell>
          <cell r="B3945" t="str">
            <v>SWE</v>
          </cell>
          <cell r="C3945" t="str">
            <v>Sweden</v>
          </cell>
          <cell r="D3945" t="str">
            <v>2015</v>
          </cell>
          <cell r="E3945" t="str">
            <v>FTFY_EARNERS</v>
          </cell>
          <cell r="F3945" t="str">
            <v>L6</v>
          </cell>
          <cell r="G3945" t="str">
            <v>T</v>
          </cell>
          <cell r="H3945" t="str">
            <v>Y55T64</v>
          </cell>
          <cell r="I3945" t="str">
            <v>SEK</v>
          </cell>
          <cell r="J3945" t="str">
            <v>m</v>
          </cell>
          <cell r="K3945" t="str">
            <v>Tax Register(s)</v>
          </cell>
        </row>
        <row r="3946">
          <cell r="A3946" t="str">
            <v>Sweden-L6T8-F-Y25T34</v>
          </cell>
          <cell r="B3946" t="str">
            <v>SWE</v>
          </cell>
          <cell r="C3946" t="str">
            <v>Sweden</v>
          </cell>
          <cell r="D3946" t="str">
            <v>2015</v>
          </cell>
          <cell r="E3946" t="str">
            <v>FTFY_EARNERS</v>
          </cell>
          <cell r="F3946" t="str">
            <v>L6T8</v>
          </cell>
          <cell r="G3946" t="str">
            <v>F</v>
          </cell>
          <cell r="H3946" t="str">
            <v>Y25T34</v>
          </cell>
          <cell r="I3946" t="str">
            <v>SEK</v>
          </cell>
          <cell r="J3946" t="str">
            <v>m</v>
          </cell>
          <cell r="K3946" t="str">
            <v>Tax Register(s)</v>
          </cell>
        </row>
        <row r="3947">
          <cell r="A3947" t="str">
            <v>Sweden-L6T8-F-Y25T64</v>
          </cell>
          <cell r="B3947" t="str">
            <v>SWE</v>
          </cell>
          <cell r="C3947" t="str">
            <v>Sweden</v>
          </cell>
          <cell r="D3947" t="str">
            <v>2015</v>
          </cell>
          <cell r="E3947" t="str">
            <v>FTFY_EARNERS</v>
          </cell>
          <cell r="F3947" t="str">
            <v>L6T8</v>
          </cell>
          <cell r="G3947" t="str">
            <v>F</v>
          </cell>
          <cell r="H3947" t="str">
            <v>Y25T64</v>
          </cell>
          <cell r="I3947" t="str">
            <v>SEK</v>
          </cell>
          <cell r="J3947" t="str">
            <v>m</v>
          </cell>
          <cell r="K3947" t="str">
            <v>Tax Register(s)</v>
          </cell>
        </row>
        <row r="3948">
          <cell r="A3948" t="str">
            <v>Sweden-L6T8-F-Y35T44</v>
          </cell>
          <cell r="B3948" t="str">
            <v>SWE</v>
          </cell>
          <cell r="C3948" t="str">
            <v>Sweden</v>
          </cell>
          <cell r="D3948" t="str">
            <v>2015</v>
          </cell>
          <cell r="E3948" t="str">
            <v>FTFY_EARNERS</v>
          </cell>
          <cell r="F3948" t="str">
            <v>L6T8</v>
          </cell>
          <cell r="G3948" t="str">
            <v>F</v>
          </cell>
          <cell r="H3948" t="str">
            <v>Y35T44</v>
          </cell>
          <cell r="I3948" t="str">
            <v>SEK</v>
          </cell>
          <cell r="J3948" t="str">
            <v>m</v>
          </cell>
          <cell r="K3948" t="str">
            <v>Tax Register(s)</v>
          </cell>
        </row>
        <row r="3949">
          <cell r="A3949" t="str">
            <v>Sweden-L6T8-F-Y45T54</v>
          </cell>
          <cell r="B3949" t="str">
            <v>SWE</v>
          </cell>
          <cell r="C3949" t="str">
            <v>Sweden</v>
          </cell>
          <cell r="D3949" t="str">
            <v>2015</v>
          </cell>
          <cell r="E3949" t="str">
            <v>FTFY_EARNERS</v>
          </cell>
          <cell r="F3949" t="str">
            <v>L6T8</v>
          </cell>
          <cell r="G3949" t="str">
            <v>F</v>
          </cell>
          <cell r="H3949" t="str">
            <v>Y45T54</v>
          </cell>
          <cell r="I3949" t="str">
            <v>SEK</v>
          </cell>
          <cell r="J3949" t="str">
            <v>m</v>
          </cell>
          <cell r="K3949" t="str">
            <v>Tax Register(s)</v>
          </cell>
        </row>
        <row r="3950">
          <cell r="A3950" t="str">
            <v>Sweden-L6T8-F-Y55T64</v>
          </cell>
          <cell r="B3950" t="str">
            <v>SWE</v>
          </cell>
          <cell r="C3950" t="str">
            <v>Sweden</v>
          </cell>
          <cell r="D3950" t="str">
            <v>2015</v>
          </cell>
          <cell r="E3950" t="str">
            <v>FTFY_EARNERS</v>
          </cell>
          <cell r="F3950" t="str">
            <v>L6T8</v>
          </cell>
          <cell r="G3950" t="str">
            <v>F</v>
          </cell>
          <cell r="H3950" t="str">
            <v>Y55T64</v>
          </cell>
          <cell r="I3950" t="str">
            <v>SEK</v>
          </cell>
          <cell r="J3950" t="str">
            <v>m</v>
          </cell>
          <cell r="K3950" t="str">
            <v>Tax Register(s)</v>
          </cell>
        </row>
        <row r="3951">
          <cell r="A3951" t="str">
            <v>Sweden-L6T8-M-Y25T34</v>
          </cell>
          <cell r="B3951" t="str">
            <v>SWE</v>
          </cell>
          <cell r="C3951" t="str">
            <v>Sweden</v>
          </cell>
          <cell r="D3951" t="str">
            <v>2015</v>
          </cell>
          <cell r="E3951" t="str">
            <v>FTFY_EARNERS</v>
          </cell>
          <cell r="F3951" t="str">
            <v>L6T8</v>
          </cell>
          <cell r="G3951" t="str">
            <v>M</v>
          </cell>
          <cell r="H3951" t="str">
            <v>Y25T34</v>
          </cell>
          <cell r="I3951" t="str">
            <v>SEK</v>
          </cell>
          <cell r="J3951" t="str">
            <v>m</v>
          </cell>
          <cell r="K3951" t="str">
            <v>Tax Register(s)</v>
          </cell>
        </row>
        <row r="3952">
          <cell r="A3952" t="str">
            <v>Sweden-L6T8-M-Y25T64</v>
          </cell>
          <cell r="B3952" t="str">
            <v>SWE</v>
          </cell>
          <cell r="C3952" t="str">
            <v>Sweden</v>
          </cell>
          <cell r="D3952" t="str">
            <v>2015</v>
          </cell>
          <cell r="E3952" t="str">
            <v>FTFY_EARNERS</v>
          </cell>
          <cell r="F3952" t="str">
            <v>L6T8</v>
          </cell>
          <cell r="G3952" t="str">
            <v>M</v>
          </cell>
          <cell r="H3952" t="str">
            <v>Y25T64</v>
          </cell>
          <cell r="I3952" t="str">
            <v>SEK</v>
          </cell>
          <cell r="J3952" t="str">
            <v>m</v>
          </cell>
          <cell r="K3952" t="str">
            <v>Tax Register(s)</v>
          </cell>
        </row>
        <row r="3953">
          <cell r="A3953" t="str">
            <v>Sweden-L6T8-M-Y35T44</v>
          </cell>
          <cell r="B3953" t="str">
            <v>SWE</v>
          </cell>
          <cell r="C3953" t="str">
            <v>Sweden</v>
          </cell>
          <cell r="D3953" t="str">
            <v>2015</v>
          </cell>
          <cell r="E3953" t="str">
            <v>FTFY_EARNERS</v>
          </cell>
          <cell r="F3953" t="str">
            <v>L6T8</v>
          </cell>
          <cell r="G3953" t="str">
            <v>M</v>
          </cell>
          <cell r="H3953" t="str">
            <v>Y35T44</v>
          </cell>
          <cell r="I3953" t="str">
            <v>SEK</v>
          </cell>
          <cell r="J3953" t="str">
            <v>m</v>
          </cell>
          <cell r="K3953" t="str">
            <v>Tax Register(s)</v>
          </cell>
        </row>
        <row r="3954">
          <cell r="A3954" t="str">
            <v>Sweden-L6T8-M-Y45T54</v>
          </cell>
          <cell r="B3954" t="str">
            <v>SWE</v>
          </cell>
          <cell r="C3954" t="str">
            <v>Sweden</v>
          </cell>
          <cell r="D3954" t="str">
            <v>2015</v>
          </cell>
          <cell r="E3954" t="str">
            <v>FTFY_EARNERS</v>
          </cell>
          <cell r="F3954" t="str">
            <v>L6T8</v>
          </cell>
          <cell r="G3954" t="str">
            <v>M</v>
          </cell>
          <cell r="H3954" t="str">
            <v>Y45T54</v>
          </cell>
          <cell r="I3954" t="str">
            <v>SEK</v>
          </cell>
          <cell r="J3954" t="str">
            <v>m</v>
          </cell>
          <cell r="K3954" t="str">
            <v>Tax Register(s)</v>
          </cell>
        </row>
        <row r="3955">
          <cell r="A3955" t="str">
            <v>Sweden-L6T8-M-Y55T64</v>
          </cell>
          <cell r="B3955" t="str">
            <v>SWE</v>
          </cell>
          <cell r="C3955" t="str">
            <v>Sweden</v>
          </cell>
          <cell r="D3955" t="str">
            <v>2015</v>
          </cell>
          <cell r="E3955" t="str">
            <v>FTFY_EARNERS</v>
          </cell>
          <cell r="F3955" t="str">
            <v>L6T8</v>
          </cell>
          <cell r="G3955" t="str">
            <v>M</v>
          </cell>
          <cell r="H3955" t="str">
            <v>Y55T64</v>
          </cell>
          <cell r="I3955" t="str">
            <v>SEK</v>
          </cell>
          <cell r="J3955" t="str">
            <v>m</v>
          </cell>
          <cell r="K3955" t="str">
            <v>Tax Register(s)</v>
          </cell>
        </row>
        <row r="3956">
          <cell r="A3956" t="str">
            <v>Sweden-L6T8-T-Y25T34</v>
          </cell>
          <cell r="B3956" t="str">
            <v>SWE</v>
          </cell>
          <cell r="C3956" t="str">
            <v>Sweden</v>
          </cell>
          <cell r="D3956" t="str">
            <v>2015</v>
          </cell>
          <cell r="E3956" t="str">
            <v>FTFY_EARNERS</v>
          </cell>
          <cell r="F3956" t="str">
            <v>L6T8</v>
          </cell>
          <cell r="G3956" t="str">
            <v>T</v>
          </cell>
          <cell r="H3956" t="str">
            <v>Y25T34</v>
          </cell>
          <cell r="I3956" t="str">
            <v>SEK</v>
          </cell>
          <cell r="J3956" t="str">
            <v>m</v>
          </cell>
          <cell r="K3956" t="str">
            <v>Tax Register(s)</v>
          </cell>
        </row>
        <row r="3957">
          <cell r="A3957" t="str">
            <v>Sweden-L6T8-T-Y25T64</v>
          </cell>
          <cell r="B3957" t="str">
            <v>SWE</v>
          </cell>
          <cell r="C3957" t="str">
            <v>Sweden</v>
          </cell>
          <cell r="D3957" t="str">
            <v>2015</v>
          </cell>
          <cell r="E3957" t="str">
            <v>FTFY_EARNERS</v>
          </cell>
          <cell r="F3957" t="str">
            <v>L6T8</v>
          </cell>
          <cell r="G3957" t="str">
            <v>T</v>
          </cell>
          <cell r="H3957" t="str">
            <v>Y25T64</v>
          </cell>
          <cell r="I3957" t="str">
            <v>SEK</v>
          </cell>
          <cell r="J3957" t="str">
            <v>m</v>
          </cell>
          <cell r="K3957" t="str">
            <v>Tax Register(s)</v>
          </cell>
        </row>
        <row r="3958">
          <cell r="A3958" t="str">
            <v>Sweden-L6T8-T-Y35T44</v>
          </cell>
          <cell r="B3958" t="str">
            <v>SWE</v>
          </cell>
          <cell r="C3958" t="str">
            <v>Sweden</v>
          </cell>
          <cell r="D3958" t="str">
            <v>2015</v>
          </cell>
          <cell r="E3958" t="str">
            <v>FTFY_EARNERS</v>
          </cell>
          <cell r="F3958" t="str">
            <v>L6T8</v>
          </cell>
          <cell r="G3958" t="str">
            <v>T</v>
          </cell>
          <cell r="H3958" t="str">
            <v>Y35T44</v>
          </cell>
          <cell r="I3958" t="str">
            <v>SEK</v>
          </cell>
          <cell r="J3958" t="str">
            <v>m</v>
          </cell>
          <cell r="K3958" t="str">
            <v>Tax Register(s)</v>
          </cell>
        </row>
        <row r="3959">
          <cell r="A3959" t="str">
            <v>Sweden-L6T8-T-Y45T54</v>
          </cell>
          <cell r="B3959" t="str">
            <v>SWE</v>
          </cell>
          <cell r="C3959" t="str">
            <v>Sweden</v>
          </cell>
          <cell r="D3959" t="str">
            <v>2015</v>
          </cell>
          <cell r="E3959" t="str">
            <v>FTFY_EARNERS</v>
          </cell>
          <cell r="F3959" t="str">
            <v>L6T8</v>
          </cell>
          <cell r="G3959" t="str">
            <v>T</v>
          </cell>
          <cell r="H3959" t="str">
            <v>Y45T54</v>
          </cell>
          <cell r="I3959" t="str">
            <v>SEK</v>
          </cell>
          <cell r="J3959" t="str">
            <v>m</v>
          </cell>
          <cell r="K3959" t="str">
            <v>Tax Register(s)</v>
          </cell>
        </row>
        <row r="3960">
          <cell r="A3960" t="str">
            <v>Sweden-L6T8-T-Y55T64</v>
          </cell>
          <cell r="B3960" t="str">
            <v>SWE</v>
          </cell>
          <cell r="C3960" t="str">
            <v>Sweden</v>
          </cell>
          <cell r="D3960" t="str">
            <v>2015</v>
          </cell>
          <cell r="E3960" t="str">
            <v>FTFY_EARNERS</v>
          </cell>
          <cell r="F3960" t="str">
            <v>L6T8</v>
          </cell>
          <cell r="G3960" t="str">
            <v>T</v>
          </cell>
          <cell r="H3960" t="str">
            <v>Y55T64</v>
          </cell>
          <cell r="I3960" t="str">
            <v>SEK</v>
          </cell>
          <cell r="J3960" t="str">
            <v>m</v>
          </cell>
          <cell r="K3960" t="str">
            <v>Tax Register(s)</v>
          </cell>
        </row>
        <row r="3961">
          <cell r="A3961" t="str">
            <v>Sweden-L7T8-F-Y25T34</v>
          </cell>
          <cell r="B3961" t="str">
            <v>SWE</v>
          </cell>
          <cell r="C3961" t="str">
            <v>Sweden</v>
          </cell>
          <cell r="D3961" t="str">
            <v>2015</v>
          </cell>
          <cell r="E3961" t="str">
            <v>FTFY_EARNERS</v>
          </cell>
          <cell r="F3961" t="str">
            <v>L7T8</v>
          </cell>
          <cell r="G3961" t="str">
            <v>F</v>
          </cell>
          <cell r="H3961" t="str">
            <v>Y25T34</v>
          </cell>
          <cell r="I3961" t="str">
            <v>SEK</v>
          </cell>
          <cell r="J3961" t="str">
            <v>m</v>
          </cell>
          <cell r="K3961" t="str">
            <v>Tax Register(s)</v>
          </cell>
        </row>
        <row r="3962">
          <cell r="A3962" t="str">
            <v>Sweden-L7T8-F-Y25T64</v>
          </cell>
          <cell r="B3962" t="str">
            <v>SWE</v>
          </cell>
          <cell r="C3962" t="str">
            <v>Sweden</v>
          </cell>
          <cell r="D3962" t="str">
            <v>2015</v>
          </cell>
          <cell r="E3962" t="str">
            <v>FTFY_EARNERS</v>
          </cell>
          <cell r="F3962" t="str">
            <v>L7T8</v>
          </cell>
          <cell r="G3962" t="str">
            <v>F</v>
          </cell>
          <cell r="H3962" t="str">
            <v>Y25T64</v>
          </cell>
          <cell r="I3962" t="str">
            <v>SEK</v>
          </cell>
          <cell r="J3962" t="str">
            <v>m</v>
          </cell>
          <cell r="K3962" t="str">
            <v>Tax Register(s)</v>
          </cell>
        </row>
        <row r="3963">
          <cell r="A3963" t="str">
            <v>Sweden-L7T8-F-Y35T44</v>
          </cell>
          <cell r="B3963" t="str">
            <v>SWE</v>
          </cell>
          <cell r="C3963" t="str">
            <v>Sweden</v>
          </cell>
          <cell r="D3963" t="str">
            <v>2015</v>
          </cell>
          <cell r="E3963" t="str">
            <v>FTFY_EARNERS</v>
          </cell>
          <cell r="F3963" t="str">
            <v>L7T8</v>
          </cell>
          <cell r="G3963" t="str">
            <v>F</v>
          </cell>
          <cell r="H3963" t="str">
            <v>Y35T44</v>
          </cell>
          <cell r="I3963" t="str">
            <v>SEK</v>
          </cell>
          <cell r="J3963" t="str">
            <v>m</v>
          </cell>
          <cell r="K3963" t="str">
            <v>Tax Register(s)</v>
          </cell>
        </row>
        <row r="3964">
          <cell r="A3964" t="str">
            <v>Sweden-L7T8-F-Y45T54</v>
          </cell>
          <cell r="B3964" t="str">
            <v>SWE</v>
          </cell>
          <cell r="C3964" t="str">
            <v>Sweden</v>
          </cell>
          <cell r="D3964" t="str">
            <v>2015</v>
          </cell>
          <cell r="E3964" t="str">
            <v>FTFY_EARNERS</v>
          </cell>
          <cell r="F3964" t="str">
            <v>L7T8</v>
          </cell>
          <cell r="G3964" t="str">
            <v>F</v>
          </cell>
          <cell r="H3964" t="str">
            <v>Y45T54</v>
          </cell>
          <cell r="I3964" t="str">
            <v>SEK</v>
          </cell>
          <cell r="J3964" t="str">
            <v>m</v>
          </cell>
          <cell r="K3964" t="str">
            <v>Tax Register(s)</v>
          </cell>
        </row>
        <row r="3965">
          <cell r="A3965" t="str">
            <v>Sweden-L7T8-F-Y55T64</v>
          </cell>
          <cell r="B3965" t="str">
            <v>SWE</v>
          </cell>
          <cell r="C3965" t="str">
            <v>Sweden</v>
          </cell>
          <cell r="D3965" t="str">
            <v>2015</v>
          </cell>
          <cell r="E3965" t="str">
            <v>FTFY_EARNERS</v>
          </cell>
          <cell r="F3965" t="str">
            <v>L7T8</v>
          </cell>
          <cell r="G3965" t="str">
            <v>F</v>
          </cell>
          <cell r="H3965" t="str">
            <v>Y55T64</v>
          </cell>
          <cell r="I3965" t="str">
            <v>SEK</v>
          </cell>
          <cell r="J3965" t="str">
            <v>m</v>
          </cell>
          <cell r="K3965" t="str">
            <v>Tax Register(s)</v>
          </cell>
        </row>
        <row r="3966">
          <cell r="A3966" t="str">
            <v>Sweden-L7T8-M-Y25T34</v>
          </cell>
          <cell r="B3966" t="str">
            <v>SWE</v>
          </cell>
          <cell r="C3966" t="str">
            <v>Sweden</v>
          </cell>
          <cell r="D3966" t="str">
            <v>2015</v>
          </cell>
          <cell r="E3966" t="str">
            <v>FTFY_EARNERS</v>
          </cell>
          <cell r="F3966" t="str">
            <v>L7T8</v>
          </cell>
          <cell r="G3966" t="str">
            <v>M</v>
          </cell>
          <cell r="H3966" t="str">
            <v>Y25T34</v>
          </cell>
          <cell r="I3966" t="str">
            <v>SEK</v>
          </cell>
          <cell r="J3966" t="str">
            <v>m</v>
          </cell>
          <cell r="K3966" t="str">
            <v>Tax Register(s)</v>
          </cell>
        </row>
        <row r="3967">
          <cell r="A3967" t="str">
            <v>Sweden-L7T8-M-Y25T64</v>
          </cell>
          <cell r="B3967" t="str">
            <v>SWE</v>
          </cell>
          <cell r="C3967" t="str">
            <v>Sweden</v>
          </cell>
          <cell r="D3967" t="str">
            <v>2015</v>
          </cell>
          <cell r="E3967" t="str">
            <v>FTFY_EARNERS</v>
          </cell>
          <cell r="F3967" t="str">
            <v>L7T8</v>
          </cell>
          <cell r="G3967" t="str">
            <v>M</v>
          </cell>
          <cell r="H3967" t="str">
            <v>Y25T64</v>
          </cell>
          <cell r="I3967" t="str">
            <v>SEK</v>
          </cell>
          <cell r="J3967" t="str">
            <v>m</v>
          </cell>
          <cell r="K3967" t="str">
            <v>Tax Register(s)</v>
          </cell>
        </row>
        <row r="3968">
          <cell r="A3968" t="str">
            <v>Sweden-L7T8-M-Y35T44</v>
          </cell>
          <cell r="B3968" t="str">
            <v>SWE</v>
          </cell>
          <cell r="C3968" t="str">
            <v>Sweden</v>
          </cell>
          <cell r="D3968" t="str">
            <v>2015</v>
          </cell>
          <cell r="E3968" t="str">
            <v>FTFY_EARNERS</v>
          </cell>
          <cell r="F3968" t="str">
            <v>L7T8</v>
          </cell>
          <cell r="G3968" t="str">
            <v>M</v>
          </cell>
          <cell r="H3968" t="str">
            <v>Y35T44</v>
          </cell>
          <cell r="I3968" t="str">
            <v>SEK</v>
          </cell>
          <cell r="J3968" t="str">
            <v>m</v>
          </cell>
          <cell r="K3968" t="str">
            <v>Tax Register(s)</v>
          </cell>
        </row>
        <row r="3969">
          <cell r="A3969" t="str">
            <v>Sweden-L7T8-M-Y45T54</v>
          </cell>
          <cell r="B3969" t="str">
            <v>SWE</v>
          </cell>
          <cell r="C3969" t="str">
            <v>Sweden</v>
          </cell>
          <cell r="D3969" t="str">
            <v>2015</v>
          </cell>
          <cell r="E3969" t="str">
            <v>FTFY_EARNERS</v>
          </cell>
          <cell r="F3969" t="str">
            <v>L7T8</v>
          </cell>
          <cell r="G3969" t="str">
            <v>M</v>
          </cell>
          <cell r="H3969" t="str">
            <v>Y45T54</v>
          </cell>
          <cell r="I3969" t="str">
            <v>SEK</v>
          </cell>
          <cell r="J3969" t="str">
            <v>m</v>
          </cell>
          <cell r="K3969" t="str">
            <v>Tax Register(s)</v>
          </cell>
        </row>
        <row r="3970">
          <cell r="A3970" t="str">
            <v>Sweden-L7T8-M-Y55T64</v>
          </cell>
          <cell r="B3970" t="str">
            <v>SWE</v>
          </cell>
          <cell r="C3970" t="str">
            <v>Sweden</v>
          </cell>
          <cell r="D3970" t="str">
            <v>2015</v>
          </cell>
          <cell r="E3970" t="str">
            <v>FTFY_EARNERS</v>
          </cell>
          <cell r="F3970" t="str">
            <v>L7T8</v>
          </cell>
          <cell r="G3970" t="str">
            <v>M</v>
          </cell>
          <cell r="H3970" t="str">
            <v>Y55T64</v>
          </cell>
          <cell r="I3970" t="str">
            <v>SEK</v>
          </cell>
          <cell r="J3970" t="str">
            <v>m</v>
          </cell>
          <cell r="K3970" t="str">
            <v>Tax Register(s)</v>
          </cell>
        </row>
        <row r="3971">
          <cell r="A3971" t="str">
            <v>Sweden-L7T8-T-Y25T34</v>
          </cell>
          <cell r="B3971" t="str">
            <v>SWE</v>
          </cell>
          <cell r="C3971" t="str">
            <v>Sweden</v>
          </cell>
          <cell r="D3971" t="str">
            <v>2015</v>
          </cell>
          <cell r="E3971" t="str">
            <v>FTFY_EARNERS</v>
          </cell>
          <cell r="F3971" t="str">
            <v>L7T8</v>
          </cell>
          <cell r="G3971" t="str">
            <v>T</v>
          </cell>
          <cell r="H3971" t="str">
            <v>Y25T34</v>
          </cell>
          <cell r="I3971" t="str">
            <v>SEK</v>
          </cell>
          <cell r="J3971" t="str">
            <v>m</v>
          </cell>
          <cell r="K3971" t="str">
            <v>Tax Register(s)</v>
          </cell>
        </row>
        <row r="3972">
          <cell r="A3972" t="str">
            <v>Sweden-L7T8-T-Y25T64</v>
          </cell>
          <cell r="B3972" t="str">
            <v>SWE</v>
          </cell>
          <cell r="C3972" t="str">
            <v>Sweden</v>
          </cell>
          <cell r="D3972" t="str">
            <v>2015</v>
          </cell>
          <cell r="E3972" t="str">
            <v>FTFY_EARNERS</v>
          </cell>
          <cell r="F3972" t="str">
            <v>L7T8</v>
          </cell>
          <cell r="G3972" t="str">
            <v>T</v>
          </cell>
          <cell r="H3972" t="str">
            <v>Y25T64</v>
          </cell>
          <cell r="I3972" t="str">
            <v>SEK</v>
          </cell>
          <cell r="J3972" t="str">
            <v>m</v>
          </cell>
          <cell r="K3972" t="str">
            <v>Tax Register(s)</v>
          </cell>
        </row>
        <row r="3973">
          <cell r="A3973" t="str">
            <v>Sweden-L7T8-T-Y35T44</v>
          </cell>
          <cell r="B3973" t="str">
            <v>SWE</v>
          </cell>
          <cell r="C3973" t="str">
            <v>Sweden</v>
          </cell>
          <cell r="D3973" t="str">
            <v>2015</v>
          </cell>
          <cell r="E3973" t="str">
            <v>FTFY_EARNERS</v>
          </cell>
          <cell r="F3973" t="str">
            <v>L7T8</v>
          </cell>
          <cell r="G3973" t="str">
            <v>T</v>
          </cell>
          <cell r="H3973" t="str">
            <v>Y35T44</v>
          </cell>
          <cell r="I3973" t="str">
            <v>SEK</v>
          </cell>
          <cell r="J3973" t="str">
            <v>m</v>
          </cell>
          <cell r="K3973" t="str">
            <v>Tax Register(s)</v>
          </cell>
        </row>
        <row r="3974">
          <cell r="A3974" t="str">
            <v>Sweden-L7T8-T-Y45T54</v>
          </cell>
          <cell r="B3974" t="str">
            <v>SWE</v>
          </cell>
          <cell r="C3974" t="str">
            <v>Sweden</v>
          </cell>
          <cell r="D3974" t="str">
            <v>2015</v>
          </cell>
          <cell r="E3974" t="str">
            <v>FTFY_EARNERS</v>
          </cell>
          <cell r="F3974" t="str">
            <v>L7T8</v>
          </cell>
          <cell r="G3974" t="str">
            <v>T</v>
          </cell>
          <cell r="H3974" t="str">
            <v>Y45T54</v>
          </cell>
          <cell r="I3974" t="str">
            <v>SEK</v>
          </cell>
          <cell r="J3974" t="str">
            <v>m</v>
          </cell>
          <cell r="K3974" t="str">
            <v>Tax Register(s)</v>
          </cell>
        </row>
        <row r="3975">
          <cell r="A3975" t="str">
            <v>Sweden-L7T8-T-Y55T64</v>
          </cell>
          <cell r="B3975" t="str">
            <v>SWE</v>
          </cell>
          <cell r="C3975" t="str">
            <v>Sweden</v>
          </cell>
          <cell r="D3975" t="str">
            <v>2015</v>
          </cell>
          <cell r="E3975" t="str">
            <v>FTFY_EARNERS</v>
          </cell>
          <cell r="F3975" t="str">
            <v>L7T8</v>
          </cell>
          <cell r="G3975" t="str">
            <v>T</v>
          </cell>
          <cell r="H3975" t="str">
            <v>Y55T64</v>
          </cell>
          <cell r="I3975" t="str">
            <v>SEK</v>
          </cell>
          <cell r="J3975" t="str">
            <v>m</v>
          </cell>
          <cell r="K3975" t="str">
            <v>Tax Register(s)</v>
          </cell>
        </row>
        <row r="3976">
          <cell r="A3976" t="str">
            <v>Switzerland-L3-F-Y25T34</v>
          </cell>
          <cell r="B3976" t="str">
            <v>CHE</v>
          </cell>
          <cell r="C3976" t="str">
            <v>Switzerland</v>
          </cell>
          <cell r="D3976" t="str">
            <v>2015</v>
          </cell>
          <cell r="E3976" t="str">
            <v>FTFY_EARNERS</v>
          </cell>
          <cell r="F3976" t="str">
            <v>L3</v>
          </cell>
          <cell r="G3976" t="str">
            <v>F</v>
          </cell>
          <cell r="H3976" t="str">
            <v>Y25T34</v>
          </cell>
          <cell r="I3976" t="str">
            <v>CHF</v>
          </cell>
          <cell r="J3976">
            <v>65078.671875</v>
          </cell>
          <cell r="K3976" t="str">
            <v>Sample Survey</v>
          </cell>
        </row>
        <row r="3977">
          <cell r="A3977" t="str">
            <v>Switzerland-L3-F-Y25T64</v>
          </cell>
          <cell r="B3977" t="str">
            <v>CHE</v>
          </cell>
          <cell r="C3977" t="str">
            <v>Switzerland</v>
          </cell>
          <cell r="D3977" t="str">
            <v>2015</v>
          </cell>
          <cell r="E3977" t="str">
            <v>FTFY_EARNERS</v>
          </cell>
          <cell r="F3977" t="str">
            <v>L3</v>
          </cell>
          <cell r="G3977" t="str">
            <v>F</v>
          </cell>
          <cell r="H3977" t="str">
            <v>Y25T64</v>
          </cell>
          <cell r="I3977" t="str">
            <v>CHF</v>
          </cell>
          <cell r="J3977">
            <v>70151.4921875</v>
          </cell>
          <cell r="K3977" t="str">
            <v>Sample Survey</v>
          </cell>
        </row>
        <row r="3978">
          <cell r="A3978" t="str">
            <v>Switzerland-L3-F-Y35T44</v>
          </cell>
          <cell r="B3978" t="str">
            <v>CHE</v>
          </cell>
          <cell r="C3978" t="str">
            <v>Switzerland</v>
          </cell>
          <cell r="D3978" t="str">
            <v>2015</v>
          </cell>
          <cell r="E3978" t="str">
            <v>FTFY_EARNERS</v>
          </cell>
          <cell r="F3978" t="str">
            <v>L3</v>
          </cell>
          <cell r="G3978" t="str">
            <v>F</v>
          </cell>
          <cell r="H3978" t="str">
            <v>Y35T44</v>
          </cell>
          <cell r="I3978" t="str">
            <v>CHF</v>
          </cell>
          <cell r="J3978">
            <v>69721.6640625</v>
          </cell>
          <cell r="K3978" t="str">
            <v>Sample Survey</v>
          </cell>
        </row>
        <row r="3979">
          <cell r="A3979" t="str">
            <v>Switzerland-L3-F-Y45T54</v>
          </cell>
          <cell r="B3979" t="str">
            <v>CHE</v>
          </cell>
          <cell r="C3979" t="str">
            <v>Switzerland</v>
          </cell>
          <cell r="D3979" t="str">
            <v>2015</v>
          </cell>
          <cell r="E3979" t="str">
            <v>FTFY_EARNERS</v>
          </cell>
          <cell r="F3979" t="str">
            <v>L3</v>
          </cell>
          <cell r="G3979" t="str">
            <v>F</v>
          </cell>
          <cell r="H3979" t="str">
            <v>Y45T54</v>
          </cell>
          <cell r="I3979" t="str">
            <v>CHF</v>
          </cell>
          <cell r="J3979">
            <v>73614.40625</v>
          </cell>
          <cell r="K3979" t="str">
            <v>Sample Survey</v>
          </cell>
        </row>
        <row r="3980">
          <cell r="A3980" t="str">
            <v>Switzerland-L3-F-Y55T64</v>
          </cell>
          <cell r="B3980" t="str">
            <v>CHE</v>
          </cell>
          <cell r="C3980" t="str">
            <v>Switzerland</v>
          </cell>
          <cell r="D3980" t="str">
            <v>2015</v>
          </cell>
          <cell r="E3980" t="str">
            <v>FTFY_EARNERS</v>
          </cell>
          <cell r="F3980" t="str">
            <v>L3</v>
          </cell>
          <cell r="G3980" t="str">
            <v>F</v>
          </cell>
          <cell r="H3980" t="str">
            <v>Y55T64</v>
          </cell>
          <cell r="I3980" t="str">
            <v>CHF</v>
          </cell>
          <cell r="J3980">
            <v>77191.6796875</v>
          </cell>
          <cell r="K3980" t="str">
            <v>Sample Survey</v>
          </cell>
        </row>
        <row r="3981">
          <cell r="A3981" t="str">
            <v>Switzerland-L3-M-Y25T34</v>
          </cell>
          <cell r="B3981" t="str">
            <v>CHE</v>
          </cell>
          <cell r="C3981" t="str">
            <v>Switzerland</v>
          </cell>
          <cell r="D3981" t="str">
            <v>2015</v>
          </cell>
          <cell r="E3981" t="str">
            <v>FTFY_EARNERS</v>
          </cell>
          <cell r="F3981" t="str">
            <v>L3</v>
          </cell>
          <cell r="G3981" t="str">
            <v>M</v>
          </cell>
          <cell r="H3981" t="str">
            <v>Y25T34</v>
          </cell>
          <cell r="I3981" t="str">
            <v>CHF</v>
          </cell>
          <cell r="J3981">
            <v>69322.984375</v>
          </cell>
          <cell r="K3981" t="str">
            <v>Sample Survey</v>
          </cell>
        </row>
        <row r="3982">
          <cell r="A3982" t="str">
            <v>Switzerland-L3-M-Y25T64</v>
          </cell>
          <cell r="B3982" t="str">
            <v>CHE</v>
          </cell>
          <cell r="C3982" t="str">
            <v>Switzerland</v>
          </cell>
          <cell r="D3982" t="str">
            <v>2015</v>
          </cell>
          <cell r="E3982" t="str">
            <v>FTFY_EARNERS</v>
          </cell>
          <cell r="F3982" t="str">
            <v>L3</v>
          </cell>
          <cell r="G3982" t="str">
            <v>M</v>
          </cell>
          <cell r="H3982" t="str">
            <v>Y25T64</v>
          </cell>
          <cell r="I3982" t="str">
            <v>CHF</v>
          </cell>
          <cell r="J3982">
            <v>85623.609375</v>
          </cell>
          <cell r="K3982" t="str">
            <v>Sample Survey</v>
          </cell>
        </row>
        <row r="3983">
          <cell r="A3983" t="str">
            <v>Switzerland-L3-M-Y35T44</v>
          </cell>
          <cell r="B3983" t="str">
            <v>CHE</v>
          </cell>
          <cell r="C3983" t="str">
            <v>Switzerland</v>
          </cell>
          <cell r="D3983" t="str">
            <v>2015</v>
          </cell>
          <cell r="E3983" t="str">
            <v>FTFY_EARNERS</v>
          </cell>
          <cell r="F3983" t="str">
            <v>L3</v>
          </cell>
          <cell r="G3983" t="str">
            <v>M</v>
          </cell>
          <cell r="H3983" t="str">
            <v>Y35T44</v>
          </cell>
          <cell r="I3983" t="str">
            <v>CHF</v>
          </cell>
          <cell r="J3983">
            <v>88826.6875</v>
          </cell>
          <cell r="K3983" t="str">
            <v>Sample Survey</v>
          </cell>
        </row>
        <row r="3984">
          <cell r="A3984" t="str">
            <v>Switzerland-L3-M-Y45T54</v>
          </cell>
          <cell r="B3984" t="str">
            <v>CHE</v>
          </cell>
          <cell r="C3984" t="str">
            <v>Switzerland</v>
          </cell>
          <cell r="D3984" t="str">
            <v>2015</v>
          </cell>
          <cell r="E3984" t="str">
            <v>FTFY_EARNERS</v>
          </cell>
          <cell r="F3984" t="str">
            <v>L3</v>
          </cell>
          <cell r="G3984" t="str">
            <v>M</v>
          </cell>
          <cell r="H3984" t="str">
            <v>Y45T54</v>
          </cell>
          <cell r="I3984" t="str">
            <v>CHF</v>
          </cell>
          <cell r="J3984">
            <v>91063.8359375</v>
          </cell>
          <cell r="K3984" t="str">
            <v>Sample Survey</v>
          </cell>
        </row>
        <row r="3985">
          <cell r="A3985" t="str">
            <v>Switzerland-L3-M-Y55T64</v>
          </cell>
          <cell r="B3985" t="str">
            <v>CHE</v>
          </cell>
          <cell r="C3985" t="str">
            <v>Switzerland</v>
          </cell>
          <cell r="D3985" t="str">
            <v>2015</v>
          </cell>
          <cell r="E3985" t="str">
            <v>FTFY_EARNERS</v>
          </cell>
          <cell r="F3985" t="str">
            <v>L3</v>
          </cell>
          <cell r="G3985" t="str">
            <v>M</v>
          </cell>
          <cell r="H3985" t="str">
            <v>Y55T64</v>
          </cell>
          <cell r="I3985" t="str">
            <v>CHF</v>
          </cell>
          <cell r="J3985">
            <v>96605.390625</v>
          </cell>
          <cell r="K3985" t="str">
            <v>Sample Survey</v>
          </cell>
        </row>
        <row r="3986">
          <cell r="A3986" t="str">
            <v>Switzerland-L3-T-Y25T34</v>
          </cell>
          <cell r="B3986" t="str">
            <v>CHE</v>
          </cell>
          <cell r="C3986" t="str">
            <v>Switzerland</v>
          </cell>
          <cell r="D3986" t="str">
            <v>2015</v>
          </cell>
          <cell r="E3986" t="str">
            <v>FTFY_EARNERS</v>
          </cell>
          <cell r="F3986" t="str">
            <v>L3</v>
          </cell>
          <cell r="G3986" t="str">
            <v>T</v>
          </cell>
          <cell r="H3986" t="str">
            <v>Y25T34</v>
          </cell>
          <cell r="I3986" t="str">
            <v>CHF</v>
          </cell>
          <cell r="J3986">
            <v>67937.9453125</v>
          </cell>
          <cell r="K3986" t="str">
            <v>Sample Survey</v>
          </cell>
        </row>
        <row r="3987">
          <cell r="A3987" t="str">
            <v>Switzerland-L3-T-Y25T64</v>
          </cell>
          <cell r="B3987" t="str">
            <v>CHE</v>
          </cell>
          <cell r="C3987" t="str">
            <v>Switzerland</v>
          </cell>
          <cell r="D3987" t="str">
            <v>2015</v>
          </cell>
          <cell r="E3987" t="str">
            <v>FTFY_EARNERS</v>
          </cell>
          <cell r="F3987" t="str">
            <v>L3</v>
          </cell>
          <cell r="G3987" t="str">
            <v>T</v>
          </cell>
          <cell r="H3987" t="str">
            <v>Y25T64</v>
          </cell>
          <cell r="I3987" t="str">
            <v>CHF</v>
          </cell>
          <cell r="J3987">
            <v>81522.453125</v>
          </cell>
          <cell r="K3987" t="str">
            <v>Sample Survey</v>
          </cell>
        </row>
        <row r="3988">
          <cell r="A3988" t="str">
            <v>Switzerland-L3-T-Y35T44</v>
          </cell>
          <cell r="B3988" t="str">
            <v>CHE</v>
          </cell>
          <cell r="C3988" t="str">
            <v>Switzerland</v>
          </cell>
          <cell r="D3988" t="str">
            <v>2015</v>
          </cell>
          <cell r="E3988" t="str">
            <v>FTFY_EARNERS</v>
          </cell>
          <cell r="F3988" t="str">
            <v>L3</v>
          </cell>
          <cell r="G3988" t="str">
            <v>T</v>
          </cell>
          <cell r="H3988" t="str">
            <v>Y35T44</v>
          </cell>
          <cell r="I3988" t="str">
            <v>CHF</v>
          </cell>
          <cell r="J3988">
            <v>84099.25</v>
          </cell>
          <cell r="K3988" t="str">
            <v>Sample Survey</v>
          </cell>
        </row>
        <row r="3989">
          <cell r="A3989" t="str">
            <v>Switzerland-L3-T-Y45T54</v>
          </cell>
          <cell r="B3989" t="str">
            <v>CHE</v>
          </cell>
          <cell r="C3989" t="str">
            <v>Switzerland</v>
          </cell>
          <cell r="D3989" t="str">
            <v>2015</v>
          </cell>
          <cell r="E3989" t="str">
            <v>FTFY_EARNERS</v>
          </cell>
          <cell r="F3989" t="str">
            <v>L3</v>
          </cell>
          <cell r="G3989" t="str">
            <v>T</v>
          </cell>
          <cell r="H3989" t="str">
            <v>Y45T54</v>
          </cell>
          <cell r="I3989" t="str">
            <v>CHF</v>
          </cell>
          <cell r="J3989">
            <v>86830.7265625</v>
          </cell>
          <cell r="K3989" t="str">
            <v>Sample Survey</v>
          </cell>
        </row>
        <row r="3990">
          <cell r="A3990" t="str">
            <v>Switzerland-L3-T-Y55T64</v>
          </cell>
          <cell r="B3990" t="str">
            <v>CHE</v>
          </cell>
          <cell r="C3990" t="str">
            <v>Switzerland</v>
          </cell>
          <cell r="D3990" t="str">
            <v>2015</v>
          </cell>
          <cell r="E3990" t="str">
            <v>FTFY_EARNERS</v>
          </cell>
          <cell r="F3990" t="str">
            <v>L3</v>
          </cell>
          <cell r="G3990" t="str">
            <v>T</v>
          </cell>
          <cell r="H3990" t="str">
            <v>Y55T64</v>
          </cell>
          <cell r="I3990" t="str">
            <v>CHF</v>
          </cell>
          <cell r="J3990">
            <v>92291.90625</v>
          </cell>
          <cell r="K3990" t="str">
            <v>Sample Survey</v>
          </cell>
        </row>
        <row r="3991">
          <cell r="A3991" t="str">
            <v>Switzerland-L3T5-F-Y25T34</v>
          </cell>
          <cell r="B3991" t="str">
            <v>CHE</v>
          </cell>
          <cell r="C3991" t="str">
            <v>Switzerland</v>
          </cell>
          <cell r="D3991" t="str">
            <v>2015</v>
          </cell>
          <cell r="E3991" t="str">
            <v>FTFY_EARNERS</v>
          </cell>
          <cell r="F3991" t="str">
            <v>L3T5</v>
          </cell>
          <cell r="G3991" t="str">
            <v>F</v>
          </cell>
          <cell r="H3991" t="str">
            <v>Y25T34</v>
          </cell>
          <cell r="I3991" t="str">
            <v>CHF</v>
          </cell>
          <cell r="J3991">
            <v>65078.671875</v>
          </cell>
          <cell r="K3991" t="str">
            <v>Sample Survey</v>
          </cell>
        </row>
        <row r="3992">
          <cell r="A3992" t="str">
            <v>Switzerland-L3T5-F-Y25T64</v>
          </cell>
          <cell r="B3992" t="str">
            <v>CHE</v>
          </cell>
          <cell r="C3992" t="str">
            <v>Switzerland</v>
          </cell>
          <cell r="D3992" t="str">
            <v>2015</v>
          </cell>
          <cell r="E3992" t="str">
            <v>FTFY_EARNERS</v>
          </cell>
          <cell r="F3992" t="str">
            <v>L3T5</v>
          </cell>
          <cell r="G3992" t="str">
            <v>F</v>
          </cell>
          <cell r="H3992" t="str">
            <v>Y25T64</v>
          </cell>
          <cell r="I3992" t="str">
            <v>CHF</v>
          </cell>
          <cell r="J3992">
            <v>70151.4921875</v>
          </cell>
          <cell r="K3992" t="str">
            <v>Sample Survey</v>
          </cell>
        </row>
        <row r="3993">
          <cell r="A3993" t="str">
            <v>Switzerland-L3T5-F-Y35T44</v>
          </cell>
          <cell r="B3993" t="str">
            <v>CHE</v>
          </cell>
          <cell r="C3993" t="str">
            <v>Switzerland</v>
          </cell>
          <cell r="D3993" t="str">
            <v>2015</v>
          </cell>
          <cell r="E3993" t="str">
            <v>FTFY_EARNERS</v>
          </cell>
          <cell r="F3993" t="str">
            <v>L3T5</v>
          </cell>
          <cell r="G3993" t="str">
            <v>F</v>
          </cell>
          <cell r="H3993" t="str">
            <v>Y35T44</v>
          </cell>
          <cell r="I3993" t="str">
            <v>CHF</v>
          </cell>
          <cell r="J3993">
            <v>69721.6640625</v>
          </cell>
          <cell r="K3993" t="str">
            <v>Sample Survey</v>
          </cell>
        </row>
        <row r="3994">
          <cell r="A3994" t="str">
            <v>Switzerland-L3T5-F-Y45T54</v>
          </cell>
          <cell r="B3994" t="str">
            <v>CHE</v>
          </cell>
          <cell r="C3994" t="str">
            <v>Switzerland</v>
          </cell>
          <cell r="D3994" t="str">
            <v>2015</v>
          </cell>
          <cell r="E3994" t="str">
            <v>FTFY_EARNERS</v>
          </cell>
          <cell r="F3994" t="str">
            <v>L3T5</v>
          </cell>
          <cell r="G3994" t="str">
            <v>F</v>
          </cell>
          <cell r="H3994" t="str">
            <v>Y45T54</v>
          </cell>
          <cell r="I3994" t="str">
            <v>CHF</v>
          </cell>
          <cell r="J3994">
            <v>73614.40625</v>
          </cell>
          <cell r="K3994" t="str">
            <v>Sample Survey</v>
          </cell>
        </row>
        <row r="3995">
          <cell r="A3995" t="str">
            <v>Switzerland-L3T5-F-Y55T64</v>
          </cell>
          <cell r="B3995" t="str">
            <v>CHE</v>
          </cell>
          <cell r="C3995" t="str">
            <v>Switzerland</v>
          </cell>
          <cell r="D3995" t="str">
            <v>2015</v>
          </cell>
          <cell r="E3995" t="str">
            <v>FTFY_EARNERS</v>
          </cell>
          <cell r="F3995" t="str">
            <v>L3T5</v>
          </cell>
          <cell r="G3995" t="str">
            <v>F</v>
          </cell>
          <cell r="H3995" t="str">
            <v>Y55T64</v>
          </cell>
          <cell r="I3995" t="str">
            <v>CHF</v>
          </cell>
          <cell r="J3995">
            <v>77191.6796875</v>
          </cell>
          <cell r="K3995" t="str">
            <v>Sample Survey</v>
          </cell>
        </row>
        <row r="3996">
          <cell r="A3996" t="str">
            <v>Switzerland-L3T5-M-Y25T34</v>
          </cell>
          <cell r="B3996" t="str">
            <v>CHE</v>
          </cell>
          <cell r="C3996" t="str">
            <v>Switzerland</v>
          </cell>
          <cell r="D3996" t="str">
            <v>2015</v>
          </cell>
          <cell r="E3996" t="str">
            <v>FTFY_EARNERS</v>
          </cell>
          <cell r="F3996" t="str">
            <v>L3T5</v>
          </cell>
          <cell r="G3996" t="str">
            <v>M</v>
          </cell>
          <cell r="H3996" t="str">
            <v>Y25T34</v>
          </cell>
          <cell r="I3996" t="str">
            <v>CHF</v>
          </cell>
          <cell r="J3996">
            <v>69322.984375</v>
          </cell>
          <cell r="K3996" t="str">
            <v>Sample Survey</v>
          </cell>
        </row>
        <row r="3997">
          <cell r="A3997" t="str">
            <v>Switzerland-L3T5-M-Y25T64</v>
          </cell>
          <cell r="B3997" t="str">
            <v>CHE</v>
          </cell>
          <cell r="C3997" t="str">
            <v>Switzerland</v>
          </cell>
          <cell r="D3997" t="str">
            <v>2015</v>
          </cell>
          <cell r="E3997" t="str">
            <v>FTFY_EARNERS</v>
          </cell>
          <cell r="F3997" t="str">
            <v>L3T5</v>
          </cell>
          <cell r="G3997" t="str">
            <v>M</v>
          </cell>
          <cell r="H3997" t="str">
            <v>Y25T64</v>
          </cell>
          <cell r="I3997" t="str">
            <v>CHF</v>
          </cell>
          <cell r="J3997">
            <v>85623.609375</v>
          </cell>
          <cell r="K3997" t="str">
            <v>Sample Survey</v>
          </cell>
        </row>
        <row r="3998">
          <cell r="A3998" t="str">
            <v>Switzerland-L3T5-M-Y35T44</v>
          </cell>
          <cell r="B3998" t="str">
            <v>CHE</v>
          </cell>
          <cell r="C3998" t="str">
            <v>Switzerland</v>
          </cell>
          <cell r="D3998" t="str">
            <v>2015</v>
          </cell>
          <cell r="E3998" t="str">
            <v>FTFY_EARNERS</v>
          </cell>
          <cell r="F3998" t="str">
            <v>L3T5</v>
          </cell>
          <cell r="G3998" t="str">
            <v>M</v>
          </cell>
          <cell r="H3998" t="str">
            <v>Y35T44</v>
          </cell>
          <cell r="I3998" t="str">
            <v>CHF</v>
          </cell>
          <cell r="J3998">
            <v>88826.6875</v>
          </cell>
          <cell r="K3998" t="str">
            <v>Sample Survey</v>
          </cell>
        </row>
        <row r="3999">
          <cell r="A3999" t="str">
            <v>Switzerland-L3T5-M-Y45T54</v>
          </cell>
          <cell r="B3999" t="str">
            <v>CHE</v>
          </cell>
          <cell r="C3999" t="str">
            <v>Switzerland</v>
          </cell>
          <cell r="D3999" t="str">
            <v>2015</v>
          </cell>
          <cell r="E3999" t="str">
            <v>FTFY_EARNERS</v>
          </cell>
          <cell r="F3999" t="str">
            <v>L3T5</v>
          </cell>
          <cell r="G3999" t="str">
            <v>M</v>
          </cell>
          <cell r="H3999" t="str">
            <v>Y45T54</v>
          </cell>
          <cell r="I3999" t="str">
            <v>CHF</v>
          </cell>
          <cell r="J3999">
            <v>91063.8359375</v>
          </cell>
          <cell r="K3999" t="str">
            <v>Sample Survey</v>
          </cell>
        </row>
        <row r="4000">
          <cell r="A4000" t="str">
            <v>Switzerland-L3T5-M-Y55T64</v>
          </cell>
          <cell r="B4000" t="str">
            <v>CHE</v>
          </cell>
          <cell r="C4000" t="str">
            <v>Switzerland</v>
          </cell>
          <cell r="D4000" t="str">
            <v>2015</v>
          </cell>
          <cell r="E4000" t="str">
            <v>FTFY_EARNERS</v>
          </cell>
          <cell r="F4000" t="str">
            <v>L3T5</v>
          </cell>
          <cell r="G4000" t="str">
            <v>M</v>
          </cell>
          <cell r="H4000" t="str">
            <v>Y55T64</v>
          </cell>
          <cell r="I4000" t="str">
            <v>CHF</v>
          </cell>
          <cell r="J4000">
            <v>96605.390625</v>
          </cell>
          <cell r="K4000" t="str">
            <v>Sample Survey</v>
          </cell>
        </row>
        <row r="4001">
          <cell r="A4001" t="str">
            <v>Switzerland-L3T5-T-Y25T34</v>
          </cell>
          <cell r="B4001" t="str">
            <v>CHE</v>
          </cell>
          <cell r="C4001" t="str">
            <v>Switzerland</v>
          </cell>
          <cell r="D4001" t="str">
            <v>2015</v>
          </cell>
          <cell r="E4001" t="str">
            <v>FTFY_EARNERS</v>
          </cell>
          <cell r="F4001" t="str">
            <v>L3T5</v>
          </cell>
          <cell r="G4001" t="str">
            <v>T</v>
          </cell>
          <cell r="H4001" t="str">
            <v>Y25T34</v>
          </cell>
          <cell r="I4001" t="str">
            <v>CHF</v>
          </cell>
          <cell r="J4001">
            <v>67937.9453125</v>
          </cell>
          <cell r="K4001" t="str">
            <v>Sample Survey</v>
          </cell>
        </row>
        <row r="4002">
          <cell r="A4002" t="str">
            <v>Switzerland-L3T5-T-Y25T64</v>
          </cell>
          <cell r="B4002" t="str">
            <v>CHE</v>
          </cell>
          <cell r="C4002" t="str">
            <v>Switzerland</v>
          </cell>
          <cell r="D4002" t="str">
            <v>2015</v>
          </cell>
          <cell r="E4002" t="str">
            <v>FTFY_EARNERS</v>
          </cell>
          <cell r="F4002" t="str">
            <v>L3T5</v>
          </cell>
          <cell r="G4002" t="str">
            <v>T</v>
          </cell>
          <cell r="H4002" t="str">
            <v>Y25T64</v>
          </cell>
          <cell r="I4002" t="str">
            <v>CHF</v>
          </cell>
          <cell r="J4002">
            <v>81522.453125</v>
          </cell>
          <cell r="K4002" t="str">
            <v>Sample Survey</v>
          </cell>
        </row>
        <row r="4003">
          <cell r="A4003" t="str">
            <v>Switzerland-L3T5-T-Y35T44</v>
          </cell>
          <cell r="B4003" t="str">
            <v>CHE</v>
          </cell>
          <cell r="C4003" t="str">
            <v>Switzerland</v>
          </cell>
          <cell r="D4003" t="str">
            <v>2015</v>
          </cell>
          <cell r="E4003" t="str">
            <v>FTFY_EARNERS</v>
          </cell>
          <cell r="F4003" t="str">
            <v>L3T5</v>
          </cell>
          <cell r="G4003" t="str">
            <v>T</v>
          </cell>
          <cell r="H4003" t="str">
            <v>Y35T44</v>
          </cell>
          <cell r="I4003" t="str">
            <v>CHF</v>
          </cell>
          <cell r="J4003">
            <v>84099.25</v>
          </cell>
          <cell r="K4003" t="str">
            <v>Sample Survey</v>
          </cell>
        </row>
        <row r="4004">
          <cell r="A4004" t="str">
            <v>Switzerland-L3T5-T-Y45T54</v>
          </cell>
          <cell r="B4004" t="str">
            <v>CHE</v>
          </cell>
          <cell r="C4004" t="str">
            <v>Switzerland</v>
          </cell>
          <cell r="D4004" t="str">
            <v>2015</v>
          </cell>
          <cell r="E4004" t="str">
            <v>FTFY_EARNERS</v>
          </cell>
          <cell r="F4004" t="str">
            <v>L3T5</v>
          </cell>
          <cell r="G4004" t="str">
            <v>T</v>
          </cell>
          <cell r="H4004" t="str">
            <v>Y45T54</v>
          </cell>
          <cell r="I4004" t="str">
            <v>CHF</v>
          </cell>
          <cell r="J4004">
            <v>86830.7265625</v>
          </cell>
          <cell r="K4004" t="str">
            <v>Sample Survey</v>
          </cell>
        </row>
        <row r="4005">
          <cell r="A4005" t="str">
            <v>Switzerland-L3T5-T-Y55T64</v>
          </cell>
          <cell r="B4005" t="str">
            <v>CHE</v>
          </cell>
          <cell r="C4005" t="str">
            <v>Switzerland</v>
          </cell>
          <cell r="D4005" t="str">
            <v>2015</v>
          </cell>
          <cell r="E4005" t="str">
            <v>FTFY_EARNERS</v>
          </cell>
          <cell r="F4005" t="str">
            <v>L3T5</v>
          </cell>
          <cell r="G4005" t="str">
            <v>T</v>
          </cell>
          <cell r="H4005" t="str">
            <v>Y55T64</v>
          </cell>
          <cell r="I4005" t="str">
            <v>CHF</v>
          </cell>
          <cell r="J4005">
            <v>92291.90625</v>
          </cell>
          <cell r="K4005" t="str">
            <v>Sample Survey</v>
          </cell>
        </row>
        <row r="4006">
          <cell r="A4006" t="str">
            <v>Switzerland-L5T8-F-Y25T34</v>
          </cell>
          <cell r="B4006" t="str">
            <v>CHE</v>
          </cell>
          <cell r="C4006" t="str">
            <v>Switzerland</v>
          </cell>
          <cell r="D4006" t="str">
            <v>2015</v>
          </cell>
          <cell r="E4006" t="str">
            <v>FTFY_EARNERS</v>
          </cell>
          <cell r="F4006" t="str">
            <v>L5T8</v>
          </cell>
          <cell r="G4006" t="str">
            <v>F</v>
          </cell>
          <cell r="H4006" t="str">
            <v>Y25T34</v>
          </cell>
          <cell r="I4006" t="str">
            <v>CHF</v>
          </cell>
          <cell r="J4006">
            <v>81993.2421875</v>
          </cell>
          <cell r="K4006" t="str">
            <v>Sample Survey</v>
          </cell>
        </row>
        <row r="4007">
          <cell r="A4007" t="str">
            <v>Switzerland-L5T8-F-Y25T64</v>
          </cell>
          <cell r="B4007" t="str">
            <v>CHE</v>
          </cell>
          <cell r="C4007" t="str">
            <v>Switzerland</v>
          </cell>
          <cell r="D4007" t="str">
            <v>2015</v>
          </cell>
          <cell r="E4007" t="str">
            <v>FTFY_EARNERS</v>
          </cell>
          <cell r="F4007" t="str">
            <v>L5T8</v>
          </cell>
          <cell r="G4007" t="str">
            <v>F</v>
          </cell>
          <cell r="H4007" t="str">
            <v>Y25T64</v>
          </cell>
          <cell r="I4007" t="str">
            <v>CHF</v>
          </cell>
          <cell r="J4007">
            <v>98077.5078125</v>
          </cell>
          <cell r="K4007" t="str">
            <v>Sample Survey</v>
          </cell>
        </row>
        <row r="4008">
          <cell r="A4008" t="str">
            <v>Switzerland-L5T8-F-Y35T44</v>
          </cell>
          <cell r="B4008" t="str">
            <v>CHE</v>
          </cell>
          <cell r="C4008" t="str">
            <v>Switzerland</v>
          </cell>
          <cell r="D4008" t="str">
            <v>2015</v>
          </cell>
          <cell r="E4008" t="str">
            <v>FTFY_EARNERS</v>
          </cell>
          <cell r="F4008" t="str">
            <v>L5T8</v>
          </cell>
          <cell r="G4008" t="str">
            <v>F</v>
          </cell>
          <cell r="H4008" t="str">
            <v>Y35T44</v>
          </cell>
          <cell r="I4008" t="str">
            <v>CHF</v>
          </cell>
          <cell r="J4008">
            <v>108596.953125</v>
          </cell>
          <cell r="K4008" t="str">
            <v>Sample Survey</v>
          </cell>
        </row>
        <row r="4009">
          <cell r="A4009" t="str">
            <v>Switzerland-L5T8-F-Y45T54</v>
          </cell>
          <cell r="B4009" t="str">
            <v>CHE</v>
          </cell>
          <cell r="C4009" t="str">
            <v>Switzerland</v>
          </cell>
          <cell r="D4009" t="str">
            <v>2015</v>
          </cell>
          <cell r="E4009" t="str">
            <v>FTFY_EARNERS</v>
          </cell>
          <cell r="F4009" t="str">
            <v>L5T8</v>
          </cell>
          <cell r="G4009" t="str">
            <v>F</v>
          </cell>
          <cell r="H4009" t="str">
            <v>Y45T54</v>
          </cell>
          <cell r="I4009" t="str">
            <v>CHF</v>
          </cell>
          <cell r="J4009">
            <v>113290.359375</v>
          </cell>
          <cell r="K4009" t="str">
            <v>Sample Survey</v>
          </cell>
        </row>
        <row r="4010">
          <cell r="A4010" t="str">
            <v>Switzerland-L5T8-F-Y55T64</v>
          </cell>
          <cell r="B4010" t="str">
            <v>CHE</v>
          </cell>
          <cell r="C4010" t="str">
            <v>Switzerland</v>
          </cell>
          <cell r="D4010" t="str">
            <v>2015</v>
          </cell>
          <cell r="E4010" t="str">
            <v>FTFY_EARNERS</v>
          </cell>
          <cell r="F4010" t="str">
            <v>L5T8</v>
          </cell>
          <cell r="G4010" t="str">
            <v>F</v>
          </cell>
          <cell r="H4010" t="str">
            <v>Y55T64</v>
          </cell>
          <cell r="I4010" t="str">
            <v>CHF</v>
          </cell>
          <cell r="J4010">
            <v>119725.8984375</v>
          </cell>
          <cell r="K4010" t="str">
            <v>Sample Survey</v>
          </cell>
        </row>
        <row r="4011">
          <cell r="A4011" t="str">
            <v>Switzerland-L5T8-M-Y25T34</v>
          </cell>
          <cell r="B4011" t="str">
            <v>CHE</v>
          </cell>
          <cell r="C4011" t="str">
            <v>Switzerland</v>
          </cell>
          <cell r="D4011" t="str">
            <v>2015</v>
          </cell>
          <cell r="E4011" t="str">
            <v>FTFY_EARNERS</v>
          </cell>
          <cell r="F4011" t="str">
            <v>L5T8</v>
          </cell>
          <cell r="G4011" t="str">
            <v>M</v>
          </cell>
          <cell r="H4011" t="str">
            <v>Y25T34</v>
          </cell>
          <cell r="I4011" t="str">
            <v>CHF</v>
          </cell>
          <cell r="J4011">
            <v>90841.7421875</v>
          </cell>
          <cell r="K4011" t="str">
            <v>Sample Survey</v>
          </cell>
        </row>
        <row r="4012">
          <cell r="A4012" t="str">
            <v>Switzerland-L5T8-M-Y25T64</v>
          </cell>
          <cell r="B4012" t="str">
            <v>CHE</v>
          </cell>
          <cell r="C4012" t="str">
            <v>Switzerland</v>
          </cell>
          <cell r="D4012" t="str">
            <v>2015</v>
          </cell>
          <cell r="E4012" t="str">
            <v>FTFY_EARNERS</v>
          </cell>
          <cell r="F4012" t="str">
            <v>L5T8</v>
          </cell>
          <cell r="G4012" t="str">
            <v>M</v>
          </cell>
          <cell r="H4012" t="str">
            <v>Y25T64</v>
          </cell>
          <cell r="I4012" t="str">
            <v>CHF</v>
          </cell>
          <cell r="J4012">
            <v>122455.2265625</v>
          </cell>
          <cell r="K4012" t="str">
            <v>Sample Survey</v>
          </cell>
        </row>
        <row r="4013">
          <cell r="A4013" t="str">
            <v>Switzerland-L5T8-M-Y35T44</v>
          </cell>
          <cell r="B4013" t="str">
            <v>CHE</v>
          </cell>
          <cell r="C4013" t="str">
            <v>Switzerland</v>
          </cell>
          <cell r="D4013" t="str">
            <v>2015</v>
          </cell>
          <cell r="E4013" t="str">
            <v>FTFY_EARNERS</v>
          </cell>
          <cell r="F4013" t="str">
            <v>L5T8</v>
          </cell>
          <cell r="G4013" t="str">
            <v>M</v>
          </cell>
          <cell r="H4013" t="str">
            <v>Y35T44</v>
          </cell>
          <cell r="I4013" t="str">
            <v>CHF</v>
          </cell>
          <cell r="J4013">
            <v>122474.7578125</v>
          </cell>
          <cell r="K4013" t="str">
            <v>Sample Survey</v>
          </cell>
        </row>
        <row r="4014">
          <cell r="A4014" t="str">
            <v>Switzerland-L5T8-M-Y45T54</v>
          </cell>
          <cell r="B4014" t="str">
            <v>CHE</v>
          </cell>
          <cell r="C4014" t="str">
            <v>Switzerland</v>
          </cell>
          <cell r="D4014" t="str">
            <v>2015</v>
          </cell>
          <cell r="E4014" t="str">
            <v>FTFY_EARNERS</v>
          </cell>
          <cell r="F4014" t="str">
            <v>L5T8</v>
          </cell>
          <cell r="G4014" t="str">
            <v>M</v>
          </cell>
          <cell r="H4014" t="str">
            <v>Y45T54</v>
          </cell>
          <cell r="I4014" t="str">
            <v>CHF</v>
          </cell>
          <cell r="J4014">
            <v>139785.515625</v>
          </cell>
          <cell r="K4014" t="str">
            <v>Sample Survey</v>
          </cell>
        </row>
        <row r="4015">
          <cell r="A4015" t="str">
            <v>Switzerland-L5T8-M-Y55T64</v>
          </cell>
          <cell r="B4015" t="str">
            <v>CHE</v>
          </cell>
          <cell r="C4015" t="str">
            <v>Switzerland</v>
          </cell>
          <cell r="D4015" t="str">
            <v>2015</v>
          </cell>
          <cell r="E4015" t="str">
            <v>FTFY_EARNERS</v>
          </cell>
          <cell r="F4015" t="str">
            <v>L5T8</v>
          </cell>
          <cell r="G4015" t="str">
            <v>M</v>
          </cell>
          <cell r="H4015" t="str">
            <v>Y55T64</v>
          </cell>
          <cell r="I4015" t="str">
            <v>CHF</v>
          </cell>
          <cell r="J4015">
            <v>141777.609375</v>
          </cell>
          <cell r="K4015" t="str">
            <v>Sample Survey</v>
          </cell>
        </row>
        <row r="4016">
          <cell r="A4016" t="str">
            <v>Switzerland-L5T8-T-Y25T34</v>
          </cell>
          <cell r="B4016" t="str">
            <v>CHE</v>
          </cell>
          <cell r="C4016" t="str">
            <v>Switzerland</v>
          </cell>
          <cell r="D4016" t="str">
            <v>2015</v>
          </cell>
          <cell r="E4016" t="str">
            <v>FTFY_EARNERS</v>
          </cell>
          <cell r="F4016" t="str">
            <v>L5T8</v>
          </cell>
          <cell r="G4016" t="str">
            <v>T</v>
          </cell>
          <cell r="H4016" t="str">
            <v>Y25T34</v>
          </cell>
          <cell r="I4016" t="str">
            <v>CHF</v>
          </cell>
          <cell r="J4016">
            <v>87432.484375</v>
          </cell>
          <cell r="K4016" t="str">
            <v>Sample Survey</v>
          </cell>
        </row>
        <row r="4017">
          <cell r="A4017" t="str">
            <v>Switzerland-L5T8-T-Y25T64</v>
          </cell>
          <cell r="B4017" t="str">
            <v>CHE</v>
          </cell>
          <cell r="C4017" t="str">
            <v>Switzerland</v>
          </cell>
          <cell r="D4017" t="str">
            <v>2015</v>
          </cell>
          <cell r="E4017" t="str">
            <v>FTFY_EARNERS</v>
          </cell>
          <cell r="F4017" t="str">
            <v>L5T8</v>
          </cell>
          <cell r="G4017" t="str">
            <v>T</v>
          </cell>
          <cell r="H4017" t="str">
            <v>Y25T64</v>
          </cell>
          <cell r="I4017" t="str">
            <v>CHF</v>
          </cell>
          <cell r="J4017">
            <v>116204.90625</v>
          </cell>
          <cell r="K4017" t="str">
            <v>Sample Survey</v>
          </cell>
        </row>
        <row r="4018">
          <cell r="A4018" t="str">
            <v>Switzerland-L5T8-T-Y35T44</v>
          </cell>
          <cell r="B4018" t="str">
            <v>CHE</v>
          </cell>
          <cell r="C4018" t="str">
            <v>Switzerland</v>
          </cell>
          <cell r="D4018" t="str">
            <v>2015</v>
          </cell>
          <cell r="E4018" t="str">
            <v>FTFY_EARNERS</v>
          </cell>
          <cell r="F4018" t="str">
            <v>L5T8</v>
          </cell>
          <cell r="G4018" t="str">
            <v>T</v>
          </cell>
          <cell r="H4018" t="str">
            <v>Y35T44</v>
          </cell>
          <cell r="I4018" t="str">
            <v>CHF</v>
          </cell>
          <cell r="J4018">
            <v>119383.484375</v>
          </cell>
          <cell r="K4018" t="str">
            <v>Sample Survey</v>
          </cell>
        </row>
        <row r="4019">
          <cell r="A4019" t="str">
            <v>Switzerland-L5T8-T-Y45T54</v>
          </cell>
          <cell r="B4019" t="str">
            <v>CHE</v>
          </cell>
          <cell r="C4019" t="str">
            <v>Switzerland</v>
          </cell>
          <cell r="D4019" t="str">
            <v>2015</v>
          </cell>
          <cell r="E4019" t="str">
            <v>FTFY_EARNERS</v>
          </cell>
          <cell r="F4019" t="str">
            <v>L5T8</v>
          </cell>
          <cell r="G4019" t="str">
            <v>T</v>
          </cell>
          <cell r="H4019" t="str">
            <v>Y45T54</v>
          </cell>
          <cell r="I4019" t="str">
            <v>CHF</v>
          </cell>
          <cell r="J4019">
            <v>134777.03125</v>
          </cell>
          <cell r="K4019" t="str">
            <v>Sample Survey</v>
          </cell>
        </row>
        <row r="4020">
          <cell r="A4020" t="str">
            <v>Switzerland-L5T8-T-Y55T64</v>
          </cell>
          <cell r="B4020" t="str">
            <v>CHE</v>
          </cell>
          <cell r="C4020" t="str">
            <v>Switzerland</v>
          </cell>
          <cell r="D4020" t="str">
            <v>2015</v>
          </cell>
          <cell r="E4020" t="str">
            <v>FTFY_EARNERS</v>
          </cell>
          <cell r="F4020" t="str">
            <v>L5T8</v>
          </cell>
          <cell r="G4020" t="str">
            <v>T</v>
          </cell>
          <cell r="H4020" t="str">
            <v>Y55T64</v>
          </cell>
          <cell r="I4020" t="str">
            <v>CHF</v>
          </cell>
          <cell r="J4020">
            <v>138115.71875</v>
          </cell>
          <cell r="K4020" t="str">
            <v>Sample Survey</v>
          </cell>
        </row>
        <row r="4021">
          <cell r="A4021" t="str">
            <v>Switzerland-L6-F-Y25T34</v>
          </cell>
          <cell r="B4021" t="str">
            <v>CHE</v>
          </cell>
          <cell r="C4021" t="str">
            <v>Switzerland</v>
          </cell>
          <cell r="D4021" t="str">
            <v>2015</v>
          </cell>
          <cell r="E4021" t="str">
            <v>FTFY_EARNERS</v>
          </cell>
          <cell r="F4021" t="str">
            <v>L6</v>
          </cell>
          <cell r="G4021" t="str">
            <v>F</v>
          </cell>
          <cell r="H4021" t="str">
            <v>Y25T34</v>
          </cell>
          <cell r="I4021" t="str">
            <v>CHF</v>
          </cell>
          <cell r="J4021">
            <v>77458.3984375</v>
          </cell>
          <cell r="K4021" t="str">
            <v>Sample Survey</v>
          </cell>
        </row>
        <row r="4022">
          <cell r="A4022" t="str">
            <v>Switzerland-L6-F-Y25T64</v>
          </cell>
          <cell r="B4022" t="str">
            <v>CHE</v>
          </cell>
          <cell r="C4022" t="str">
            <v>Switzerland</v>
          </cell>
          <cell r="D4022" t="str">
            <v>2015</v>
          </cell>
          <cell r="E4022" t="str">
            <v>FTFY_EARNERS</v>
          </cell>
          <cell r="F4022" t="str">
            <v>L6</v>
          </cell>
          <cell r="G4022" t="str">
            <v>F</v>
          </cell>
          <cell r="H4022" t="str">
            <v>Y25T64</v>
          </cell>
          <cell r="I4022" t="str">
            <v>CHF</v>
          </cell>
          <cell r="J4022">
            <v>88301.78125</v>
          </cell>
          <cell r="K4022" t="str">
            <v>Sample Survey</v>
          </cell>
        </row>
        <row r="4023">
          <cell r="A4023" t="str">
            <v>Switzerland-L6-F-Y35T44</v>
          </cell>
          <cell r="B4023" t="str">
            <v>CHE</v>
          </cell>
          <cell r="C4023" t="str">
            <v>Switzerland</v>
          </cell>
          <cell r="D4023" t="str">
            <v>2015</v>
          </cell>
          <cell r="E4023" t="str">
            <v>FTFY_EARNERS</v>
          </cell>
          <cell r="F4023" t="str">
            <v>L6</v>
          </cell>
          <cell r="G4023" t="str">
            <v>F</v>
          </cell>
          <cell r="H4023" t="str">
            <v>Y35T44</v>
          </cell>
          <cell r="I4023" t="str">
            <v>CHF</v>
          </cell>
          <cell r="J4023">
            <v>95461.2734375</v>
          </cell>
          <cell r="K4023" t="str">
            <v>Sample Survey</v>
          </cell>
        </row>
        <row r="4024">
          <cell r="A4024" t="str">
            <v>Switzerland-L6-F-Y45T54</v>
          </cell>
          <cell r="B4024" t="str">
            <v>CHE</v>
          </cell>
          <cell r="C4024" t="str">
            <v>Switzerland</v>
          </cell>
          <cell r="D4024" t="str">
            <v>2015</v>
          </cell>
          <cell r="E4024" t="str">
            <v>FTFY_EARNERS</v>
          </cell>
          <cell r="F4024" t="str">
            <v>L6</v>
          </cell>
          <cell r="G4024" t="str">
            <v>F</v>
          </cell>
          <cell r="H4024" t="str">
            <v>Y45T54</v>
          </cell>
          <cell r="I4024" t="str">
            <v>CHF</v>
          </cell>
          <cell r="J4024">
            <v>101523.4140625</v>
          </cell>
          <cell r="K4024" t="str">
            <v>Sample Survey</v>
          </cell>
        </row>
        <row r="4025">
          <cell r="A4025" t="str">
            <v>Switzerland-L6-F-Y55T64</v>
          </cell>
          <cell r="B4025" t="str">
            <v>CHE</v>
          </cell>
          <cell r="C4025" t="str">
            <v>Switzerland</v>
          </cell>
          <cell r="D4025" t="str">
            <v>2015</v>
          </cell>
          <cell r="E4025" t="str">
            <v>FTFY_EARNERS</v>
          </cell>
          <cell r="F4025" t="str">
            <v>L6</v>
          </cell>
          <cell r="G4025" t="str">
            <v>F</v>
          </cell>
          <cell r="H4025" t="str">
            <v>Y55T64</v>
          </cell>
          <cell r="I4025" t="str">
            <v>CHF</v>
          </cell>
          <cell r="J4025">
            <v>100742.7734375</v>
          </cell>
          <cell r="K4025" t="str">
            <v>Sample Survey</v>
          </cell>
        </row>
        <row r="4026">
          <cell r="A4026" t="str">
            <v>Switzerland-L6-M-Y25T34</v>
          </cell>
          <cell r="B4026" t="str">
            <v>CHE</v>
          </cell>
          <cell r="C4026" t="str">
            <v>Switzerland</v>
          </cell>
          <cell r="D4026" t="str">
            <v>2015</v>
          </cell>
          <cell r="E4026" t="str">
            <v>FTFY_EARNERS</v>
          </cell>
          <cell r="F4026" t="str">
            <v>L6</v>
          </cell>
          <cell r="G4026" t="str">
            <v>M</v>
          </cell>
          <cell r="H4026" t="str">
            <v>Y25T34</v>
          </cell>
          <cell r="I4026" t="str">
            <v>CHF</v>
          </cell>
          <cell r="J4026">
            <v>87625.3046875</v>
          </cell>
          <cell r="K4026" t="str">
            <v>Sample Survey</v>
          </cell>
        </row>
        <row r="4027">
          <cell r="A4027" t="str">
            <v>Switzerland-L6-M-Y25T64</v>
          </cell>
          <cell r="B4027" t="str">
            <v>CHE</v>
          </cell>
          <cell r="C4027" t="str">
            <v>Switzerland</v>
          </cell>
          <cell r="D4027" t="str">
            <v>2015</v>
          </cell>
          <cell r="E4027" t="str">
            <v>FTFY_EARNERS</v>
          </cell>
          <cell r="F4027" t="str">
            <v>L6</v>
          </cell>
          <cell r="G4027" t="str">
            <v>M</v>
          </cell>
          <cell r="H4027" t="str">
            <v>Y25T64</v>
          </cell>
          <cell r="I4027" t="str">
            <v>CHF</v>
          </cell>
          <cell r="J4027">
            <v>112260.078125</v>
          </cell>
          <cell r="K4027" t="str">
            <v>Sample Survey</v>
          </cell>
        </row>
        <row r="4028">
          <cell r="A4028" t="str">
            <v>Switzerland-L6-M-Y35T44</v>
          </cell>
          <cell r="B4028" t="str">
            <v>CHE</v>
          </cell>
          <cell r="C4028" t="str">
            <v>Switzerland</v>
          </cell>
          <cell r="D4028" t="str">
            <v>2015</v>
          </cell>
          <cell r="E4028" t="str">
            <v>FTFY_EARNERS</v>
          </cell>
          <cell r="F4028" t="str">
            <v>L6</v>
          </cell>
          <cell r="G4028" t="str">
            <v>M</v>
          </cell>
          <cell r="H4028" t="str">
            <v>Y35T44</v>
          </cell>
          <cell r="I4028" t="str">
            <v>CHF</v>
          </cell>
          <cell r="J4028">
            <v>112746.0390625</v>
          </cell>
          <cell r="K4028" t="str">
            <v>Sample Survey</v>
          </cell>
        </row>
        <row r="4029">
          <cell r="A4029" t="str">
            <v>Switzerland-L6-M-Y45T54</v>
          </cell>
          <cell r="B4029" t="str">
            <v>CHE</v>
          </cell>
          <cell r="C4029" t="str">
            <v>Switzerland</v>
          </cell>
          <cell r="D4029" t="str">
            <v>2015</v>
          </cell>
          <cell r="E4029" t="str">
            <v>FTFY_EARNERS</v>
          </cell>
          <cell r="F4029" t="str">
            <v>L6</v>
          </cell>
          <cell r="G4029" t="str">
            <v>M</v>
          </cell>
          <cell r="H4029" t="str">
            <v>Y45T54</v>
          </cell>
          <cell r="I4029" t="str">
            <v>CHF</v>
          </cell>
          <cell r="J4029">
            <v>125570.5546875</v>
          </cell>
          <cell r="K4029" t="str">
            <v>Sample Survey</v>
          </cell>
        </row>
        <row r="4030">
          <cell r="A4030" t="str">
            <v>Switzerland-L6-M-Y55T64</v>
          </cell>
          <cell r="B4030" t="str">
            <v>CHE</v>
          </cell>
          <cell r="C4030" t="str">
            <v>Switzerland</v>
          </cell>
          <cell r="D4030" t="str">
            <v>2015</v>
          </cell>
          <cell r="E4030" t="str">
            <v>FTFY_EARNERS</v>
          </cell>
          <cell r="F4030" t="str">
            <v>L6</v>
          </cell>
          <cell r="G4030" t="str">
            <v>M</v>
          </cell>
          <cell r="H4030" t="str">
            <v>Y55T64</v>
          </cell>
          <cell r="I4030" t="str">
            <v>CHF</v>
          </cell>
          <cell r="J4030">
            <v>131068.0546875</v>
          </cell>
          <cell r="K4030" t="str">
            <v>Sample Survey</v>
          </cell>
        </row>
        <row r="4031">
          <cell r="A4031" t="str">
            <v>Switzerland-L6-T-Y25T34</v>
          </cell>
          <cell r="B4031" t="str">
            <v>CHE</v>
          </cell>
          <cell r="C4031" t="str">
            <v>Switzerland</v>
          </cell>
          <cell r="D4031" t="str">
            <v>2015</v>
          </cell>
          <cell r="E4031" t="str">
            <v>FTFY_EARNERS</v>
          </cell>
          <cell r="F4031" t="str">
            <v>L6</v>
          </cell>
          <cell r="G4031" t="str">
            <v>T</v>
          </cell>
          <cell r="H4031" t="str">
            <v>Y25T34</v>
          </cell>
          <cell r="I4031" t="str">
            <v>CHF</v>
          </cell>
          <cell r="J4031">
            <v>83868.28125</v>
          </cell>
          <cell r="K4031" t="str">
            <v>Sample Survey</v>
          </cell>
        </row>
        <row r="4032">
          <cell r="A4032" t="str">
            <v>Switzerland-L6-T-Y25T64</v>
          </cell>
          <cell r="B4032" t="str">
            <v>CHE</v>
          </cell>
          <cell r="C4032" t="str">
            <v>Switzerland</v>
          </cell>
          <cell r="D4032" t="str">
            <v>2015</v>
          </cell>
          <cell r="E4032" t="str">
            <v>FTFY_EARNERS</v>
          </cell>
          <cell r="F4032" t="str">
            <v>L6</v>
          </cell>
          <cell r="G4032" t="str">
            <v>T</v>
          </cell>
          <cell r="H4032" t="str">
            <v>Y25T64</v>
          </cell>
          <cell r="I4032" t="str">
            <v>CHF</v>
          </cell>
          <cell r="J4032">
            <v>106309.203125</v>
          </cell>
          <cell r="K4032" t="str">
            <v>Sample Survey</v>
          </cell>
        </row>
        <row r="4033">
          <cell r="A4033" t="str">
            <v>Switzerland-L6-T-Y35T44</v>
          </cell>
          <cell r="B4033" t="str">
            <v>CHE</v>
          </cell>
          <cell r="C4033" t="str">
            <v>Switzerland</v>
          </cell>
          <cell r="D4033" t="str">
            <v>2015</v>
          </cell>
          <cell r="E4033" t="str">
            <v>FTFY_EARNERS</v>
          </cell>
          <cell r="F4033" t="str">
            <v>L6</v>
          </cell>
          <cell r="G4033" t="str">
            <v>T</v>
          </cell>
          <cell r="H4033" t="str">
            <v>Y35T44</v>
          </cell>
          <cell r="I4033" t="str">
            <v>CHF</v>
          </cell>
          <cell r="J4033">
            <v>109144.453125</v>
          </cell>
          <cell r="K4033" t="str">
            <v>Sample Survey</v>
          </cell>
        </row>
        <row r="4034">
          <cell r="A4034" t="str">
            <v>Switzerland-L6-T-Y45T54</v>
          </cell>
          <cell r="B4034" t="str">
            <v>CHE</v>
          </cell>
          <cell r="C4034" t="str">
            <v>Switzerland</v>
          </cell>
          <cell r="D4034" t="str">
            <v>2015</v>
          </cell>
          <cell r="E4034" t="str">
            <v>FTFY_EARNERS</v>
          </cell>
          <cell r="F4034" t="str">
            <v>L6</v>
          </cell>
          <cell r="G4034" t="str">
            <v>T</v>
          </cell>
          <cell r="H4034" t="str">
            <v>Y45T54</v>
          </cell>
          <cell r="I4034" t="str">
            <v>CHF</v>
          </cell>
          <cell r="J4034">
            <v>121138.515625</v>
          </cell>
          <cell r="K4034" t="str">
            <v>Sample Survey</v>
          </cell>
        </row>
        <row r="4035">
          <cell r="A4035" t="str">
            <v>Switzerland-L6-T-Y55T64</v>
          </cell>
          <cell r="B4035" t="str">
            <v>CHE</v>
          </cell>
          <cell r="C4035" t="str">
            <v>Switzerland</v>
          </cell>
          <cell r="D4035" t="str">
            <v>2015</v>
          </cell>
          <cell r="E4035" t="str">
            <v>FTFY_EARNERS</v>
          </cell>
          <cell r="F4035" t="str">
            <v>L6</v>
          </cell>
          <cell r="G4035" t="str">
            <v>T</v>
          </cell>
          <cell r="H4035" t="str">
            <v>Y55T64</v>
          </cell>
          <cell r="I4035" t="str">
            <v>CHF</v>
          </cell>
          <cell r="J4035">
            <v>126244.0703125</v>
          </cell>
          <cell r="K4035" t="str">
            <v>Sample Survey</v>
          </cell>
        </row>
        <row r="4036">
          <cell r="A4036" t="str">
            <v>Switzerland-L6T8-F-Y25T34</v>
          </cell>
          <cell r="B4036" t="str">
            <v>CHE</v>
          </cell>
          <cell r="C4036" t="str">
            <v>Switzerland</v>
          </cell>
          <cell r="D4036" t="str">
            <v>2015</v>
          </cell>
          <cell r="E4036" t="str">
            <v>FTFY_EARNERS</v>
          </cell>
          <cell r="F4036" t="str">
            <v>L6T8</v>
          </cell>
          <cell r="G4036" t="str">
            <v>F</v>
          </cell>
          <cell r="H4036" t="str">
            <v>Y25T34</v>
          </cell>
          <cell r="I4036" t="str">
            <v>CHF</v>
          </cell>
          <cell r="J4036">
            <v>81993.2421875</v>
          </cell>
          <cell r="K4036" t="str">
            <v>Sample Survey</v>
          </cell>
        </row>
        <row r="4037">
          <cell r="A4037" t="str">
            <v>Switzerland-L6T8-F-Y25T64</v>
          </cell>
          <cell r="B4037" t="str">
            <v>CHE</v>
          </cell>
          <cell r="C4037" t="str">
            <v>Switzerland</v>
          </cell>
          <cell r="D4037" t="str">
            <v>2015</v>
          </cell>
          <cell r="E4037" t="str">
            <v>FTFY_EARNERS</v>
          </cell>
          <cell r="F4037" t="str">
            <v>L6T8</v>
          </cell>
          <cell r="G4037" t="str">
            <v>F</v>
          </cell>
          <cell r="H4037" t="str">
            <v>Y25T64</v>
          </cell>
          <cell r="I4037" t="str">
            <v>CHF</v>
          </cell>
          <cell r="J4037">
            <v>98077.5078125</v>
          </cell>
          <cell r="K4037" t="str">
            <v>Sample Survey</v>
          </cell>
        </row>
        <row r="4038">
          <cell r="A4038" t="str">
            <v>Switzerland-L6T8-F-Y35T44</v>
          </cell>
          <cell r="B4038" t="str">
            <v>CHE</v>
          </cell>
          <cell r="C4038" t="str">
            <v>Switzerland</v>
          </cell>
          <cell r="D4038" t="str">
            <v>2015</v>
          </cell>
          <cell r="E4038" t="str">
            <v>FTFY_EARNERS</v>
          </cell>
          <cell r="F4038" t="str">
            <v>L6T8</v>
          </cell>
          <cell r="G4038" t="str">
            <v>F</v>
          </cell>
          <cell r="H4038" t="str">
            <v>Y35T44</v>
          </cell>
          <cell r="I4038" t="str">
            <v>CHF</v>
          </cell>
          <cell r="J4038">
            <v>108596.953125</v>
          </cell>
          <cell r="K4038" t="str">
            <v>Sample Survey</v>
          </cell>
        </row>
        <row r="4039">
          <cell r="A4039" t="str">
            <v>Switzerland-L6T8-F-Y45T54</v>
          </cell>
          <cell r="B4039" t="str">
            <v>CHE</v>
          </cell>
          <cell r="C4039" t="str">
            <v>Switzerland</v>
          </cell>
          <cell r="D4039" t="str">
            <v>2015</v>
          </cell>
          <cell r="E4039" t="str">
            <v>FTFY_EARNERS</v>
          </cell>
          <cell r="F4039" t="str">
            <v>L6T8</v>
          </cell>
          <cell r="G4039" t="str">
            <v>F</v>
          </cell>
          <cell r="H4039" t="str">
            <v>Y45T54</v>
          </cell>
          <cell r="I4039" t="str">
            <v>CHF</v>
          </cell>
          <cell r="J4039">
            <v>113290.359375</v>
          </cell>
          <cell r="K4039" t="str">
            <v>Sample Survey</v>
          </cell>
        </row>
        <row r="4040">
          <cell r="A4040" t="str">
            <v>Switzerland-L6T8-F-Y55T64</v>
          </cell>
          <cell r="B4040" t="str">
            <v>CHE</v>
          </cell>
          <cell r="C4040" t="str">
            <v>Switzerland</v>
          </cell>
          <cell r="D4040" t="str">
            <v>2015</v>
          </cell>
          <cell r="E4040" t="str">
            <v>FTFY_EARNERS</v>
          </cell>
          <cell r="F4040" t="str">
            <v>L6T8</v>
          </cell>
          <cell r="G4040" t="str">
            <v>F</v>
          </cell>
          <cell r="H4040" t="str">
            <v>Y55T64</v>
          </cell>
          <cell r="I4040" t="str">
            <v>CHF</v>
          </cell>
          <cell r="J4040">
            <v>119725.8984375</v>
          </cell>
          <cell r="K4040" t="str">
            <v>Sample Survey</v>
          </cell>
        </row>
        <row r="4041">
          <cell r="A4041" t="str">
            <v>Switzerland-L6T8-M-Y25T34</v>
          </cell>
          <cell r="B4041" t="str">
            <v>CHE</v>
          </cell>
          <cell r="C4041" t="str">
            <v>Switzerland</v>
          </cell>
          <cell r="D4041" t="str">
            <v>2015</v>
          </cell>
          <cell r="E4041" t="str">
            <v>FTFY_EARNERS</v>
          </cell>
          <cell r="F4041" t="str">
            <v>L6T8</v>
          </cell>
          <cell r="G4041" t="str">
            <v>M</v>
          </cell>
          <cell r="H4041" t="str">
            <v>Y25T34</v>
          </cell>
          <cell r="I4041" t="str">
            <v>CHF</v>
          </cell>
          <cell r="J4041">
            <v>90841.7421875</v>
          </cell>
          <cell r="K4041" t="str">
            <v>Sample Survey</v>
          </cell>
        </row>
        <row r="4042">
          <cell r="A4042" t="str">
            <v>Switzerland-L6T8-M-Y25T64</v>
          </cell>
          <cell r="B4042" t="str">
            <v>CHE</v>
          </cell>
          <cell r="C4042" t="str">
            <v>Switzerland</v>
          </cell>
          <cell r="D4042" t="str">
            <v>2015</v>
          </cell>
          <cell r="E4042" t="str">
            <v>FTFY_EARNERS</v>
          </cell>
          <cell r="F4042" t="str">
            <v>L6T8</v>
          </cell>
          <cell r="G4042" t="str">
            <v>M</v>
          </cell>
          <cell r="H4042" t="str">
            <v>Y25T64</v>
          </cell>
          <cell r="I4042" t="str">
            <v>CHF</v>
          </cell>
          <cell r="J4042">
            <v>122455.2265625</v>
          </cell>
          <cell r="K4042" t="str">
            <v>Sample Survey</v>
          </cell>
        </row>
        <row r="4043">
          <cell r="A4043" t="str">
            <v>Switzerland-L6T8-M-Y35T44</v>
          </cell>
          <cell r="B4043" t="str">
            <v>CHE</v>
          </cell>
          <cell r="C4043" t="str">
            <v>Switzerland</v>
          </cell>
          <cell r="D4043" t="str">
            <v>2015</v>
          </cell>
          <cell r="E4043" t="str">
            <v>FTFY_EARNERS</v>
          </cell>
          <cell r="F4043" t="str">
            <v>L6T8</v>
          </cell>
          <cell r="G4043" t="str">
            <v>M</v>
          </cell>
          <cell r="H4043" t="str">
            <v>Y35T44</v>
          </cell>
          <cell r="I4043" t="str">
            <v>CHF</v>
          </cell>
          <cell r="J4043">
            <v>122474.7578125</v>
          </cell>
          <cell r="K4043" t="str">
            <v>Sample Survey</v>
          </cell>
        </row>
        <row r="4044">
          <cell r="A4044" t="str">
            <v>Switzerland-L6T8-M-Y45T54</v>
          </cell>
          <cell r="B4044" t="str">
            <v>CHE</v>
          </cell>
          <cell r="C4044" t="str">
            <v>Switzerland</v>
          </cell>
          <cell r="D4044" t="str">
            <v>2015</v>
          </cell>
          <cell r="E4044" t="str">
            <v>FTFY_EARNERS</v>
          </cell>
          <cell r="F4044" t="str">
            <v>L6T8</v>
          </cell>
          <cell r="G4044" t="str">
            <v>M</v>
          </cell>
          <cell r="H4044" t="str">
            <v>Y45T54</v>
          </cell>
          <cell r="I4044" t="str">
            <v>CHF</v>
          </cell>
          <cell r="J4044">
            <v>139785.515625</v>
          </cell>
          <cell r="K4044" t="str">
            <v>Sample Survey</v>
          </cell>
        </row>
        <row r="4045">
          <cell r="A4045" t="str">
            <v>Switzerland-L6T8-M-Y55T64</v>
          </cell>
          <cell r="B4045" t="str">
            <v>CHE</v>
          </cell>
          <cell r="C4045" t="str">
            <v>Switzerland</v>
          </cell>
          <cell r="D4045" t="str">
            <v>2015</v>
          </cell>
          <cell r="E4045" t="str">
            <v>FTFY_EARNERS</v>
          </cell>
          <cell r="F4045" t="str">
            <v>L6T8</v>
          </cell>
          <cell r="G4045" t="str">
            <v>M</v>
          </cell>
          <cell r="H4045" t="str">
            <v>Y55T64</v>
          </cell>
          <cell r="I4045" t="str">
            <v>CHF</v>
          </cell>
          <cell r="J4045">
            <v>141777.609375</v>
          </cell>
          <cell r="K4045" t="str">
            <v>Sample Survey</v>
          </cell>
        </row>
        <row r="4046">
          <cell r="A4046" t="str">
            <v>Switzerland-L6T8-T-Y25T34</v>
          </cell>
          <cell r="B4046" t="str">
            <v>CHE</v>
          </cell>
          <cell r="C4046" t="str">
            <v>Switzerland</v>
          </cell>
          <cell r="D4046" t="str">
            <v>2015</v>
          </cell>
          <cell r="E4046" t="str">
            <v>FTFY_EARNERS</v>
          </cell>
          <cell r="F4046" t="str">
            <v>L6T8</v>
          </cell>
          <cell r="G4046" t="str">
            <v>T</v>
          </cell>
          <cell r="H4046" t="str">
            <v>Y25T34</v>
          </cell>
          <cell r="I4046" t="str">
            <v>CHF</v>
          </cell>
          <cell r="J4046">
            <v>87432.484375</v>
          </cell>
          <cell r="K4046" t="str">
            <v>Sample Survey</v>
          </cell>
        </row>
        <row r="4047">
          <cell r="A4047" t="str">
            <v>Switzerland-L6T8-T-Y25T64</v>
          </cell>
          <cell r="B4047" t="str">
            <v>CHE</v>
          </cell>
          <cell r="C4047" t="str">
            <v>Switzerland</v>
          </cell>
          <cell r="D4047" t="str">
            <v>2015</v>
          </cell>
          <cell r="E4047" t="str">
            <v>FTFY_EARNERS</v>
          </cell>
          <cell r="F4047" t="str">
            <v>L6T8</v>
          </cell>
          <cell r="G4047" t="str">
            <v>T</v>
          </cell>
          <cell r="H4047" t="str">
            <v>Y25T64</v>
          </cell>
          <cell r="I4047" t="str">
            <v>CHF</v>
          </cell>
          <cell r="J4047">
            <v>116204.90625</v>
          </cell>
          <cell r="K4047" t="str">
            <v>Sample Survey</v>
          </cell>
        </row>
        <row r="4048">
          <cell r="A4048" t="str">
            <v>Switzerland-L6T8-T-Y35T44</v>
          </cell>
          <cell r="B4048" t="str">
            <v>CHE</v>
          </cell>
          <cell r="C4048" t="str">
            <v>Switzerland</v>
          </cell>
          <cell r="D4048" t="str">
            <v>2015</v>
          </cell>
          <cell r="E4048" t="str">
            <v>FTFY_EARNERS</v>
          </cell>
          <cell r="F4048" t="str">
            <v>L6T8</v>
          </cell>
          <cell r="G4048" t="str">
            <v>T</v>
          </cell>
          <cell r="H4048" t="str">
            <v>Y35T44</v>
          </cell>
          <cell r="I4048" t="str">
            <v>CHF</v>
          </cell>
          <cell r="J4048">
            <v>119383.484375</v>
          </cell>
          <cell r="K4048" t="str">
            <v>Sample Survey</v>
          </cell>
        </row>
        <row r="4049">
          <cell r="A4049" t="str">
            <v>Switzerland-L6T8-T-Y45T54</v>
          </cell>
          <cell r="B4049" t="str">
            <v>CHE</v>
          </cell>
          <cell r="C4049" t="str">
            <v>Switzerland</v>
          </cell>
          <cell r="D4049" t="str">
            <v>2015</v>
          </cell>
          <cell r="E4049" t="str">
            <v>FTFY_EARNERS</v>
          </cell>
          <cell r="F4049" t="str">
            <v>L6T8</v>
          </cell>
          <cell r="G4049" t="str">
            <v>T</v>
          </cell>
          <cell r="H4049" t="str">
            <v>Y45T54</v>
          </cell>
          <cell r="I4049" t="str">
            <v>CHF</v>
          </cell>
          <cell r="J4049">
            <v>134777.03125</v>
          </cell>
          <cell r="K4049" t="str">
            <v>Sample Survey</v>
          </cell>
        </row>
        <row r="4050">
          <cell r="A4050" t="str">
            <v>Switzerland-L6T8-T-Y55T64</v>
          </cell>
          <cell r="B4050" t="str">
            <v>CHE</v>
          </cell>
          <cell r="C4050" t="str">
            <v>Switzerland</v>
          </cell>
          <cell r="D4050" t="str">
            <v>2015</v>
          </cell>
          <cell r="E4050" t="str">
            <v>FTFY_EARNERS</v>
          </cell>
          <cell r="F4050" t="str">
            <v>L6T8</v>
          </cell>
          <cell r="G4050" t="str">
            <v>T</v>
          </cell>
          <cell r="H4050" t="str">
            <v>Y55T64</v>
          </cell>
          <cell r="I4050" t="str">
            <v>CHF</v>
          </cell>
          <cell r="J4050">
            <v>138115.71875</v>
          </cell>
          <cell r="K4050" t="str">
            <v>Sample Survey</v>
          </cell>
        </row>
        <row r="4051">
          <cell r="A4051" t="str">
            <v>Switzerland-L7T8-F-Y25T34</v>
          </cell>
          <cell r="B4051" t="str">
            <v>CHE</v>
          </cell>
          <cell r="C4051" t="str">
            <v>Switzerland</v>
          </cell>
          <cell r="D4051" t="str">
            <v>2015</v>
          </cell>
          <cell r="E4051" t="str">
            <v>FTFY_EARNERS</v>
          </cell>
          <cell r="F4051" t="str">
            <v>L7T8</v>
          </cell>
          <cell r="G4051" t="str">
            <v>F</v>
          </cell>
          <cell r="H4051" t="str">
            <v>Y25T34</v>
          </cell>
          <cell r="I4051" t="str">
            <v>CHF</v>
          </cell>
          <cell r="J4051">
            <v>86476.9765625</v>
          </cell>
          <cell r="K4051" t="str">
            <v>Sample Survey</v>
          </cell>
        </row>
        <row r="4052">
          <cell r="A4052" t="str">
            <v>Switzerland-L7T8-F-Y25T64</v>
          </cell>
          <cell r="B4052" t="str">
            <v>CHE</v>
          </cell>
          <cell r="C4052" t="str">
            <v>Switzerland</v>
          </cell>
          <cell r="D4052" t="str">
            <v>2015</v>
          </cell>
          <cell r="E4052" t="str">
            <v>FTFY_EARNERS</v>
          </cell>
          <cell r="F4052" t="str">
            <v>L7T8</v>
          </cell>
          <cell r="G4052" t="str">
            <v>F</v>
          </cell>
          <cell r="H4052" t="str">
            <v>Y25T64</v>
          </cell>
          <cell r="I4052" t="str">
            <v>CHF</v>
          </cell>
          <cell r="J4052">
            <v>106944.8203125</v>
          </cell>
          <cell r="K4052" t="str">
            <v>Sample Survey</v>
          </cell>
        </row>
        <row r="4053">
          <cell r="A4053" t="str">
            <v>Switzerland-L7T8-F-Y35T44</v>
          </cell>
          <cell r="B4053" t="str">
            <v>CHE</v>
          </cell>
          <cell r="C4053" t="str">
            <v>Switzerland</v>
          </cell>
          <cell r="D4053" t="str">
            <v>2015</v>
          </cell>
          <cell r="E4053" t="str">
            <v>FTFY_EARNERS</v>
          </cell>
          <cell r="F4053" t="str">
            <v>L7T8</v>
          </cell>
          <cell r="G4053" t="str">
            <v>F</v>
          </cell>
          <cell r="H4053" t="str">
            <v>Y35T44</v>
          </cell>
          <cell r="I4053" t="str">
            <v>CHF</v>
          </cell>
          <cell r="J4053">
            <v>119248.03125</v>
          </cell>
          <cell r="K4053" t="str">
            <v>Sample Survey</v>
          </cell>
        </row>
        <row r="4054">
          <cell r="A4054" t="str">
            <v>Switzerland-L7T8-F-Y45T54</v>
          </cell>
          <cell r="B4054" t="str">
            <v>CHE</v>
          </cell>
          <cell r="C4054" t="str">
            <v>Switzerland</v>
          </cell>
          <cell r="D4054" t="str">
            <v>2015</v>
          </cell>
          <cell r="E4054" t="str">
            <v>FTFY_EARNERS</v>
          </cell>
          <cell r="F4054" t="str">
            <v>L7T8</v>
          </cell>
          <cell r="G4054" t="str">
            <v>F</v>
          </cell>
          <cell r="H4054" t="str">
            <v>Y45T54</v>
          </cell>
          <cell r="I4054" t="str">
            <v>CHF</v>
          </cell>
          <cell r="J4054">
            <v>123609.4765625</v>
          </cell>
          <cell r="K4054" t="str">
            <v>Sample Survey</v>
          </cell>
        </row>
        <row r="4055">
          <cell r="A4055" t="str">
            <v>Switzerland-L7T8-F-Y55T64</v>
          </cell>
          <cell r="B4055" t="str">
            <v>CHE</v>
          </cell>
          <cell r="C4055" t="str">
            <v>Switzerland</v>
          </cell>
          <cell r="D4055" t="str">
            <v>2015</v>
          </cell>
          <cell r="E4055" t="str">
            <v>FTFY_EARNERS</v>
          </cell>
          <cell r="F4055" t="str">
            <v>L7T8</v>
          </cell>
          <cell r="G4055" t="str">
            <v>F</v>
          </cell>
          <cell r="H4055" t="str">
            <v>Y55T64</v>
          </cell>
          <cell r="I4055" t="str">
            <v>CHF</v>
          </cell>
          <cell r="J4055">
            <v>135706.78125</v>
          </cell>
          <cell r="K4055" t="str">
            <v>Sample Survey</v>
          </cell>
        </row>
        <row r="4056">
          <cell r="A4056" t="str">
            <v>Switzerland-L7T8-M-Y25T34</v>
          </cell>
          <cell r="B4056" t="str">
            <v>CHE</v>
          </cell>
          <cell r="C4056" t="str">
            <v>Switzerland</v>
          </cell>
          <cell r="D4056" t="str">
            <v>2015</v>
          </cell>
          <cell r="E4056" t="str">
            <v>FTFY_EARNERS</v>
          </cell>
          <cell r="F4056" t="str">
            <v>L7T8</v>
          </cell>
          <cell r="G4056" t="str">
            <v>M</v>
          </cell>
          <cell r="H4056" t="str">
            <v>Y25T34</v>
          </cell>
          <cell r="I4056" t="str">
            <v>CHF</v>
          </cell>
          <cell r="J4056">
            <v>94492.9921875</v>
          </cell>
          <cell r="K4056" t="str">
            <v>Sample Survey</v>
          </cell>
        </row>
        <row r="4057">
          <cell r="A4057" t="str">
            <v>Switzerland-L7T8-M-Y25T64</v>
          </cell>
          <cell r="B4057" t="str">
            <v>CHE</v>
          </cell>
          <cell r="C4057" t="str">
            <v>Switzerland</v>
          </cell>
          <cell r="D4057" t="str">
            <v>2015</v>
          </cell>
          <cell r="E4057" t="str">
            <v>FTFY_EARNERS</v>
          </cell>
          <cell r="F4057" t="str">
            <v>L7T8</v>
          </cell>
          <cell r="G4057" t="str">
            <v>M</v>
          </cell>
          <cell r="H4057" t="str">
            <v>Y25T64</v>
          </cell>
          <cell r="I4057" t="str">
            <v>CHF</v>
          </cell>
          <cell r="J4057">
            <v>132499.140625</v>
          </cell>
          <cell r="K4057" t="str">
            <v>Sample Survey</v>
          </cell>
        </row>
        <row r="4058">
          <cell r="A4058" t="str">
            <v>Switzerland-L7T8-M-Y35T44</v>
          </cell>
          <cell r="B4058" t="str">
            <v>CHE</v>
          </cell>
          <cell r="C4058" t="str">
            <v>Switzerland</v>
          </cell>
          <cell r="D4058" t="str">
            <v>2015</v>
          </cell>
          <cell r="E4058" t="str">
            <v>FTFY_EARNERS</v>
          </cell>
          <cell r="F4058" t="str">
            <v>L7T8</v>
          </cell>
          <cell r="G4058" t="str">
            <v>M</v>
          </cell>
          <cell r="H4058" t="str">
            <v>Y35T44</v>
          </cell>
          <cell r="I4058" t="str">
            <v>CHF</v>
          </cell>
          <cell r="J4058">
            <v>131730.234375</v>
          </cell>
          <cell r="K4058" t="str">
            <v>Sample Survey</v>
          </cell>
        </row>
        <row r="4059">
          <cell r="A4059" t="str">
            <v>Switzerland-L7T8-M-Y45T54</v>
          </cell>
          <cell r="B4059" t="str">
            <v>CHE</v>
          </cell>
          <cell r="C4059" t="str">
            <v>Switzerland</v>
          </cell>
          <cell r="D4059" t="str">
            <v>2015</v>
          </cell>
          <cell r="E4059" t="str">
            <v>FTFY_EARNERS</v>
          </cell>
          <cell r="F4059" t="str">
            <v>L7T8</v>
          </cell>
          <cell r="G4059" t="str">
            <v>M</v>
          </cell>
          <cell r="H4059" t="str">
            <v>Y45T54</v>
          </cell>
          <cell r="I4059" t="str">
            <v>CHF</v>
          </cell>
          <cell r="J4059">
            <v>153012.71875</v>
          </cell>
          <cell r="K4059" t="str">
            <v>Sample Survey</v>
          </cell>
        </row>
        <row r="4060">
          <cell r="A4060" t="str">
            <v>Switzerland-L7T8-M-Y55T64</v>
          </cell>
          <cell r="B4060" t="str">
            <v>CHE</v>
          </cell>
          <cell r="C4060" t="str">
            <v>Switzerland</v>
          </cell>
          <cell r="D4060" t="str">
            <v>2015</v>
          </cell>
          <cell r="E4060" t="str">
            <v>FTFY_EARNERS</v>
          </cell>
          <cell r="F4060" t="str">
            <v>L7T8</v>
          </cell>
          <cell r="G4060" t="str">
            <v>M</v>
          </cell>
          <cell r="H4060" t="str">
            <v>Y55T64</v>
          </cell>
          <cell r="I4060" t="str">
            <v>CHF</v>
          </cell>
          <cell r="J4060">
            <v>151708.203125</v>
          </cell>
          <cell r="K4060" t="str">
            <v>Sample Survey</v>
          </cell>
        </row>
        <row r="4061">
          <cell r="A4061" t="str">
            <v>Switzerland-L7T8-T-Y25T34</v>
          </cell>
          <cell r="B4061" t="str">
            <v>CHE</v>
          </cell>
          <cell r="C4061" t="str">
            <v>Switzerland</v>
          </cell>
          <cell r="D4061" t="str">
            <v>2015</v>
          </cell>
          <cell r="E4061" t="str">
            <v>FTFY_EARNERS</v>
          </cell>
          <cell r="F4061" t="str">
            <v>L7T8</v>
          </cell>
          <cell r="G4061" t="str">
            <v>T</v>
          </cell>
          <cell r="H4061" t="str">
            <v>Y25T34</v>
          </cell>
          <cell r="I4061" t="str">
            <v>CHF</v>
          </cell>
          <cell r="J4061">
            <v>91268.5234375</v>
          </cell>
          <cell r="K4061" t="str">
            <v>Sample Survey</v>
          </cell>
        </row>
        <row r="4062">
          <cell r="A4062" t="str">
            <v>Switzerland-L7T8-T-Y25T64</v>
          </cell>
          <cell r="B4062" t="str">
            <v>CHE</v>
          </cell>
          <cell r="C4062" t="str">
            <v>Switzerland</v>
          </cell>
          <cell r="D4062" t="str">
            <v>2015</v>
          </cell>
          <cell r="E4062" t="str">
            <v>FTFY_EARNERS</v>
          </cell>
          <cell r="F4062" t="str">
            <v>L7T8</v>
          </cell>
          <cell r="G4062" t="str">
            <v>T</v>
          </cell>
          <cell r="H4062" t="str">
            <v>Y25T64</v>
          </cell>
          <cell r="I4062" t="str">
            <v>CHF</v>
          </cell>
          <cell r="J4062">
            <v>125749.71875</v>
          </cell>
          <cell r="K4062" t="str">
            <v>Sample Survey</v>
          </cell>
        </row>
        <row r="4063">
          <cell r="A4063" t="str">
            <v>Switzerland-L7T8-T-Y35T44</v>
          </cell>
          <cell r="B4063" t="str">
            <v>CHE</v>
          </cell>
          <cell r="C4063" t="str">
            <v>Switzerland</v>
          </cell>
          <cell r="D4063" t="str">
            <v>2015</v>
          </cell>
          <cell r="E4063" t="str">
            <v>FTFY_EARNERS</v>
          </cell>
          <cell r="F4063" t="str">
            <v>L7T8</v>
          </cell>
          <cell r="G4063" t="str">
            <v>T</v>
          </cell>
          <cell r="H4063" t="str">
            <v>Y35T44</v>
          </cell>
          <cell r="I4063" t="str">
            <v>CHF</v>
          </cell>
          <cell r="J4063">
            <v>128785.0078125</v>
          </cell>
          <cell r="K4063" t="str">
            <v>Sample Survey</v>
          </cell>
        </row>
        <row r="4064">
          <cell r="A4064" t="str">
            <v>Switzerland-L7T8-T-Y45T54</v>
          </cell>
          <cell r="B4064" t="str">
            <v>CHE</v>
          </cell>
          <cell r="C4064" t="str">
            <v>Switzerland</v>
          </cell>
          <cell r="D4064" t="str">
            <v>2015</v>
          </cell>
          <cell r="E4064" t="str">
            <v>FTFY_EARNERS</v>
          </cell>
          <cell r="F4064" t="str">
            <v>L7T8</v>
          </cell>
          <cell r="G4064" t="str">
            <v>T</v>
          </cell>
          <cell r="H4064" t="str">
            <v>Y45T54</v>
          </cell>
          <cell r="I4064" t="str">
            <v>CHF</v>
          </cell>
          <cell r="J4064">
            <v>147326.578125</v>
          </cell>
          <cell r="K4064" t="str">
            <v>Sample Survey</v>
          </cell>
        </row>
        <row r="4065">
          <cell r="A4065" t="str">
            <v>Switzerland-L7T8-T-Y55T64</v>
          </cell>
          <cell r="B4065" t="str">
            <v>CHE</v>
          </cell>
          <cell r="C4065" t="str">
            <v>Switzerland</v>
          </cell>
          <cell r="D4065" t="str">
            <v>2015</v>
          </cell>
          <cell r="E4065" t="str">
            <v>FTFY_EARNERS</v>
          </cell>
          <cell r="F4065" t="str">
            <v>L7T8</v>
          </cell>
          <cell r="G4065" t="str">
            <v>T</v>
          </cell>
          <cell r="H4065" t="str">
            <v>Y55T64</v>
          </cell>
          <cell r="I4065" t="str">
            <v>CHF</v>
          </cell>
          <cell r="J4065">
            <v>148949.046875</v>
          </cell>
          <cell r="K4065" t="str">
            <v>Sample Survey</v>
          </cell>
        </row>
        <row r="4066">
          <cell r="A4066" t="str">
            <v>Turkey-L3-F-Y25T34</v>
          </cell>
          <cell r="B4066" t="str">
            <v>TUR</v>
          </cell>
          <cell r="C4066" t="str">
            <v>Turkey</v>
          </cell>
          <cell r="D4066" t="str">
            <v>2015</v>
          </cell>
          <cell r="E4066" t="str">
            <v>FTFY_EARNERS</v>
          </cell>
          <cell r="F4066" t="str">
            <v>L3</v>
          </cell>
          <cell r="G4066" t="str">
            <v>F</v>
          </cell>
          <cell r="H4066" t="str">
            <v>Y25T34</v>
          </cell>
          <cell r="I4066" t="str">
            <v>TRY</v>
          </cell>
          <cell r="J4066">
            <v>19106.69140625</v>
          </cell>
          <cell r="K4066" t="str">
            <v>Sample Survey</v>
          </cell>
        </row>
        <row r="4067">
          <cell r="A4067" t="str">
            <v>Turkey-L3-F-Y25T64</v>
          </cell>
          <cell r="B4067" t="str">
            <v>TUR</v>
          </cell>
          <cell r="C4067" t="str">
            <v>Turkey</v>
          </cell>
          <cell r="D4067" t="str">
            <v>2015</v>
          </cell>
          <cell r="E4067" t="str">
            <v>FTFY_EARNERS</v>
          </cell>
          <cell r="F4067" t="str">
            <v>L3</v>
          </cell>
          <cell r="G4067" t="str">
            <v>F</v>
          </cell>
          <cell r="H4067" t="str">
            <v>Y25T64</v>
          </cell>
          <cell r="I4067" t="str">
            <v>TRY</v>
          </cell>
          <cell r="J4067">
            <v>19517.74609375</v>
          </cell>
          <cell r="K4067" t="str">
            <v>Sample Survey</v>
          </cell>
        </row>
        <row r="4068">
          <cell r="A4068" t="str">
            <v>Turkey-L3-F-Y35T44</v>
          </cell>
          <cell r="B4068" t="str">
            <v>TUR</v>
          </cell>
          <cell r="C4068" t="str">
            <v>Turkey</v>
          </cell>
          <cell r="D4068" t="str">
            <v>2015</v>
          </cell>
          <cell r="E4068" t="str">
            <v>FTFY_EARNERS</v>
          </cell>
          <cell r="F4068" t="str">
            <v>L3</v>
          </cell>
          <cell r="G4068" t="str">
            <v>F</v>
          </cell>
          <cell r="H4068" t="str">
            <v>Y35T44</v>
          </cell>
          <cell r="I4068" t="str">
            <v>TRY</v>
          </cell>
          <cell r="J4068">
            <v>19558.640625</v>
          </cell>
          <cell r="K4068" t="str">
            <v>Sample Survey</v>
          </cell>
        </row>
        <row r="4069">
          <cell r="A4069" t="str">
            <v>Turkey-L3-F-Y45T54</v>
          </cell>
          <cell r="B4069" t="str">
            <v>TUR</v>
          </cell>
          <cell r="C4069" t="str">
            <v>Turkey</v>
          </cell>
          <cell r="D4069" t="str">
            <v>2015</v>
          </cell>
          <cell r="E4069" t="str">
            <v>FTFY_EARNERS</v>
          </cell>
          <cell r="F4069" t="str">
            <v>L3</v>
          </cell>
          <cell r="G4069" t="str">
            <v>F</v>
          </cell>
          <cell r="H4069" t="str">
            <v>Y45T54</v>
          </cell>
          <cell r="I4069" t="str">
            <v>TRY</v>
          </cell>
          <cell r="J4069">
            <v>21995.4765625</v>
          </cell>
          <cell r="K4069" t="str">
            <v>Sample Survey</v>
          </cell>
        </row>
        <row r="4070">
          <cell r="A4070" t="str">
            <v>Turkey-L3-F-Y55T64</v>
          </cell>
          <cell r="B4070" t="str">
            <v>TUR</v>
          </cell>
          <cell r="C4070" t="str">
            <v>Turkey</v>
          </cell>
          <cell r="D4070" t="str">
            <v>2015</v>
          </cell>
          <cell r="E4070" t="str">
            <v>FTFY_EARNERS</v>
          </cell>
          <cell r="F4070" t="str">
            <v>L3</v>
          </cell>
          <cell r="G4070" t="str">
            <v>F</v>
          </cell>
          <cell r="H4070" t="str">
            <v>Y55T64</v>
          </cell>
          <cell r="I4070" t="str">
            <v>TRY</v>
          </cell>
          <cell r="J4070">
            <v>18920.970703125</v>
          </cell>
          <cell r="K4070" t="str">
            <v>Sample Survey</v>
          </cell>
        </row>
        <row r="4071">
          <cell r="A4071" t="str">
            <v>Turkey-L3-M-Y25T34</v>
          </cell>
          <cell r="B4071" t="str">
            <v>TUR</v>
          </cell>
          <cell r="C4071" t="str">
            <v>Turkey</v>
          </cell>
          <cell r="D4071" t="str">
            <v>2015</v>
          </cell>
          <cell r="E4071" t="str">
            <v>FTFY_EARNERS</v>
          </cell>
          <cell r="F4071" t="str">
            <v>L3</v>
          </cell>
          <cell r="G4071" t="str">
            <v>M</v>
          </cell>
          <cell r="H4071" t="str">
            <v>Y25T34</v>
          </cell>
          <cell r="I4071" t="str">
            <v>TRY</v>
          </cell>
          <cell r="J4071">
            <v>20479.36328125</v>
          </cell>
          <cell r="K4071" t="str">
            <v>Sample Survey</v>
          </cell>
        </row>
        <row r="4072">
          <cell r="A4072" t="str">
            <v>Turkey-L3-M-Y25T64</v>
          </cell>
          <cell r="B4072" t="str">
            <v>TUR</v>
          </cell>
          <cell r="C4072" t="str">
            <v>Turkey</v>
          </cell>
          <cell r="D4072" t="str">
            <v>2015</v>
          </cell>
          <cell r="E4072" t="str">
            <v>FTFY_EARNERS</v>
          </cell>
          <cell r="F4072" t="str">
            <v>L3</v>
          </cell>
          <cell r="G4072" t="str">
            <v>M</v>
          </cell>
          <cell r="H4072" t="str">
            <v>Y25T64</v>
          </cell>
          <cell r="I4072" t="str">
            <v>TRY</v>
          </cell>
          <cell r="J4072">
            <v>23932.990234375</v>
          </cell>
          <cell r="K4072" t="str">
            <v>Sample Survey</v>
          </cell>
        </row>
        <row r="4073">
          <cell r="A4073" t="str">
            <v>Turkey-L3-M-Y35T44</v>
          </cell>
          <cell r="B4073" t="str">
            <v>TUR</v>
          </cell>
          <cell r="C4073" t="str">
            <v>Turkey</v>
          </cell>
          <cell r="D4073" t="str">
            <v>2015</v>
          </cell>
          <cell r="E4073" t="str">
            <v>FTFY_EARNERS</v>
          </cell>
          <cell r="F4073" t="str">
            <v>L3</v>
          </cell>
          <cell r="G4073" t="str">
            <v>M</v>
          </cell>
          <cell r="H4073" t="str">
            <v>Y35T44</v>
          </cell>
          <cell r="I4073" t="str">
            <v>TRY</v>
          </cell>
          <cell r="J4073">
            <v>25531.607421875</v>
          </cell>
          <cell r="K4073" t="str">
            <v>Sample Survey</v>
          </cell>
        </row>
        <row r="4074">
          <cell r="A4074" t="str">
            <v>Turkey-L3-M-Y45T54</v>
          </cell>
          <cell r="B4074" t="str">
            <v>TUR</v>
          </cell>
          <cell r="C4074" t="str">
            <v>Turkey</v>
          </cell>
          <cell r="D4074" t="str">
            <v>2015</v>
          </cell>
          <cell r="E4074" t="str">
            <v>FTFY_EARNERS</v>
          </cell>
          <cell r="F4074" t="str">
            <v>L3</v>
          </cell>
          <cell r="G4074" t="str">
            <v>M</v>
          </cell>
          <cell r="H4074" t="str">
            <v>Y45T54</v>
          </cell>
          <cell r="I4074" t="str">
            <v>TRY</v>
          </cell>
          <cell r="J4074">
            <v>29247.63671875</v>
          </cell>
          <cell r="K4074" t="str">
            <v>Sample Survey</v>
          </cell>
        </row>
        <row r="4075">
          <cell r="A4075" t="str">
            <v>Turkey-L3-M-Y55T64</v>
          </cell>
          <cell r="B4075" t="str">
            <v>TUR</v>
          </cell>
          <cell r="C4075" t="str">
            <v>Turkey</v>
          </cell>
          <cell r="D4075" t="str">
            <v>2015</v>
          </cell>
          <cell r="E4075" t="str">
            <v>FTFY_EARNERS</v>
          </cell>
          <cell r="F4075" t="str">
            <v>L3</v>
          </cell>
          <cell r="G4075" t="str">
            <v>M</v>
          </cell>
          <cell r="H4075" t="str">
            <v>Y55T64</v>
          </cell>
          <cell r="I4075" t="str">
            <v>TRY</v>
          </cell>
          <cell r="J4075">
            <v>30851.6328125</v>
          </cell>
          <cell r="K4075" t="str">
            <v>Sample Survey</v>
          </cell>
        </row>
        <row r="4076">
          <cell r="A4076" t="str">
            <v>Turkey-L3-T-Y25T34</v>
          </cell>
          <cell r="B4076" t="str">
            <v>TUR</v>
          </cell>
          <cell r="C4076" t="str">
            <v>Turkey</v>
          </cell>
          <cell r="D4076" t="str">
            <v>2015</v>
          </cell>
          <cell r="E4076" t="str">
            <v>FTFY_EARNERS</v>
          </cell>
          <cell r="F4076" t="str">
            <v>L3</v>
          </cell>
          <cell r="G4076" t="str">
            <v>T</v>
          </cell>
          <cell r="H4076" t="str">
            <v>Y25T34</v>
          </cell>
          <cell r="I4076" t="str">
            <v>TRY</v>
          </cell>
          <cell r="J4076">
            <v>20157.775390625</v>
          </cell>
          <cell r="K4076" t="str">
            <v>Sample Survey</v>
          </cell>
        </row>
        <row r="4077">
          <cell r="A4077" t="str">
            <v>Turkey-L3-T-Y25T64</v>
          </cell>
          <cell r="B4077" t="str">
            <v>TUR</v>
          </cell>
          <cell r="C4077" t="str">
            <v>Turkey</v>
          </cell>
          <cell r="D4077" t="str">
            <v>2015</v>
          </cell>
          <cell r="E4077" t="str">
            <v>FTFY_EARNERS</v>
          </cell>
          <cell r="F4077" t="str">
            <v>L3</v>
          </cell>
          <cell r="G4077" t="str">
            <v>T</v>
          </cell>
          <cell r="H4077" t="str">
            <v>Y25T64</v>
          </cell>
          <cell r="I4077" t="str">
            <v>TRY</v>
          </cell>
          <cell r="J4077">
            <v>23036.18359375</v>
          </cell>
          <cell r="K4077" t="str">
            <v>Sample Survey</v>
          </cell>
        </row>
        <row r="4078">
          <cell r="A4078" t="str">
            <v>Turkey-L3-T-Y35T44</v>
          </cell>
          <cell r="B4078" t="str">
            <v>TUR</v>
          </cell>
          <cell r="C4078" t="str">
            <v>Turkey</v>
          </cell>
          <cell r="D4078" t="str">
            <v>2015</v>
          </cell>
          <cell r="E4078" t="str">
            <v>FTFY_EARNERS</v>
          </cell>
          <cell r="F4078" t="str">
            <v>L3</v>
          </cell>
          <cell r="G4078" t="str">
            <v>T</v>
          </cell>
          <cell r="H4078" t="str">
            <v>Y35T44</v>
          </cell>
          <cell r="I4078" t="str">
            <v>TRY</v>
          </cell>
          <cell r="J4078">
            <v>24338.994140625</v>
          </cell>
          <cell r="K4078" t="str">
            <v>Sample Survey</v>
          </cell>
        </row>
        <row r="4079">
          <cell r="A4079" t="str">
            <v>Turkey-L3-T-Y45T54</v>
          </cell>
          <cell r="B4079" t="str">
            <v>TUR</v>
          </cell>
          <cell r="C4079" t="str">
            <v>Turkey</v>
          </cell>
          <cell r="D4079" t="str">
            <v>2015</v>
          </cell>
          <cell r="E4079" t="str">
            <v>FTFY_EARNERS</v>
          </cell>
          <cell r="F4079" t="str">
            <v>L3</v>
          </cell>
          <cell r="G4079" t="str">
            <v>T</v>
          </cell>
          <cell r="H4079" t="str">
            <v>Y45T54</v>
          </cell>
          <cell r="I4079" t="str">
            <v>TRY</v>
          </cell>
          <cell r="J4079">
            <v>28350.150390625</v>
          </cell>
          <cell r="K4079" t="str">
            <v>Sample Survey</v>
          </cell>
        </row>
        <row r="4080">
          <cell r="A4080" t="str">
            <v>Turkey-L3-T-Y55T64</v>
          </cell>
          <cell r="B4080" t="str">
            <v>TUR</v>
          </cell>
          <cell r="C4080" t="str">
            <v>Turkey</v>
          </cell>
          <cell r="D4080" t="str">
            <v>2015</v>
          </cell>
          <cell r="E4080" t="str">
            <v>FTFY_EARNERS</v>
          </cell>
          <cell r="F4080" t="str">
            <v>L3</v>
          </cell>
          <cell r="G4080" t="str">
            <v>T</v>
          </cell>
          <cell r="H4080" t="str">
            <v>Y55T64</v>
          </cell>
          <cell r="I4080" t="str">
            <v>TRY</v>
          </cell>
          <cell r="J4080">
            <v>29598.1875</v>
          </cell>
          <cell r="K4080" t="str">
            <v>Sample Survey</v>
          </cell>
        </row>
        <row r="4081">
          <cell r="A4081" t="str">
            <v>Turkey-L3T5-F-Y25T34</v>
          </cell>
          <cell r="B4081" t="str">
            <v>TUR</v>
          </cell>
          <cell r="C4081" t="str">
            <v>Turkey</v>
          </cell>
          <cell r="D4081" t="str">
            <v>2015</v>
          </cell>
          <cell r="E4081" t="str">
            <v>FTFY_EARNERS</v>
          </cell>
          <cell r="F4081" t="str">
            <v>L3T5</v>
          </cell>
          <cell r="G4081" t="str">
            <v>F</v>
          </cell>
          <cell r="H4081" t="str">
            <v>Y25T34</v>
          </cell>
          <cell r="I4081" t="str">
            <v>TRY</v>
          </cell>
          <cell r="J4081">
            <v>19106.69140625</v>
          </cell>
          <cell r="K4081" t="str">
            <v>Sample Survey</v>
          </cell>
        </row>
        <row r="4082">
          <cell r="A4082" t="str">
            <v>Turkey-L3T5-F-Y25T64</v>
          </cell>
          <cell r="B4082" t="str">
            <v>TUR</v>
          </cell>
          <cell r="C4082" t="str">
            <v>Turkey</v>
          </cell>
          <cell r="D4082" t="str">
            <v>2015</v>
          </cell>
          <cell r="E4082" t="str">
            <v>FTFY_EARNERS</v>
          </cell>
          <cell r="F4082" t="str">
            <v>L3T5</v>
          </cell>
          <cell r="G4082" t="str">
            <v>F</v>
          </cell>
          <cell r="H4082" t="str">
            <v>Y25T64</v>
          </cell>
          <cell r="I4082" t="str">
            <v>TRY</v>
          </cell>
          <cell r="J4082">
            <v>19517.74609375</v>
          </cell>
          <cell r="K4082" t="str">
            <v>Sample Survey</v>
          </cell>
        </row>
        <row r="4083">
          <cell r="A4083" t="str">
            <v>Turkey-L3T5-F-Y35T44</v>
          </cell>
          <cell r="B4083" t="str">
            <v>TUR</v>
          </cell>
          <cell r="C4083" t="str">
            <v>Turkey</v>
          </cell>
          <cell r="D4083" t="str">
            <v>2015</v>
          </cell>
          <cell r="E4083" t="str">
            <v>FTFY_EARNERS</v>
          </cell>
          <cell r="F4083" t="str">
            <v>L3T5</v>
          </cell>
          <cell r="G4083" t="str">
            <v>F</v>
          </cell>
          <cell r="H4083" t="str">
            <v>Y35T44</v>
          </cell>
          <cell r="I4083" t="str">
            <v>TRY</v>
          </cell>
          <cell r="J4083">
            <v>19558.640625</v>
          </cell>
          <cell r="K4083" t="str">
            <v>Sample Survey</v>
          </cell>
        </row>
        <row r="4084">
          <cell r="A4084" t="str">
            <v>Turkey-L3T5-F-Y45T54</v>
          </cell>
          <cell r="B4084" t="str">
            <v>TUR</v>
          </cell>
          <cell r="C4084" t="str">
            <v>Turkey</v>
          </cell>
          <cell r="D4084" t="str">
            <v>2015</v>
          </cell>
          <cell r="E4084" t="str">
            <v>FTFY_EARNERS</v>
          </cell>
          <cell r="F4084" t="str">
            <v>L3T5</v>
          </cell>
          <cell r="G4084" t="str">
            <v>F</v>
          </cell>
          <cell r="H4084" t="str">
            <v>Y45T54</v>
          </cell>
          <cell r="I4084" t="str">
            <v>TRY</v>
          </cell>
          <cell r="J4084">
            <v>21995.4765625</v>
          </cell>
          <cell r="K4084" t="str">
            <v>Sample Survey</v>
          </cell>
        </row>
        <row r="4085">
          <cell r="A4085" t="str">
            <v>Turkey-L3T5-F-Y55T64</v>
          </cell>
          <cell r="B4085" t="str">
            <v>TUR</v>
          </cell>
          <cell r="C4085" t="str">
            <v>Turkey</v>
          </cell>
          <cell r="D4085" t="str">
            <v>2015</v>
          </cell>
          <cell r="E4085" t="str">
            <v>FTFY_EARNERS</v>
          </cell>
          <cell r="F4085" t="str">
            <v>L3T5</v>
          </cell>
          <cell r="G4085" t="str">
            <v>F</v>
          </cell>
          <cell r="H4085" t="str">
            <v>Y55T64</v>
          </cell>
          <cell r="I4085" t="str">
            <v>TRY</v>
          </cell>
          <cell r="J4085">
            <v>18920.970703125</v>
          </cell>
          <cell r="K4085" t="str">
            <v>Sample Survey</v>
          </cell>
        </row>
        <row r="4086">
          <cell r="A4086" t="str">
            <v>Turkey-L3T5-M-Y25T34</v>
          </cell>
          <cell r="B4086" t="str">
            <v>TUR</v>
          </cell>
          <cell r="C4086" t="str">
            <v>Turkey</v>
          </cell>
          <cell r="D4086" t="str">
            <v>2015</v>
          </cell>
          <cell r="E4086" t="str">
            <v>FTFY_EARNERS</v>
          </cell>
          <cell r="F4086" t="str">
            <v>L3T5</v>
          </cell>
          <cell r="G4086" t="str">
            <v>M</v>
          </cell>
          <cell r="H4086" t="str">
            <v>Y25T34</v>
          </cell>
          <cell r="I4086" t="str">
            <v>TRY</v>
          </cell>
          <cell r="J4086">
            <v>20479.36328125</v>
          </cell>
          <cell r="K4086" t="str">
            <v>Sample Survey</v>
          </cell>
        </row>
        <row r="4087">
          <cell r="A4087" t="str">
            <v>Turkey-L3T5-M-Y25T64</v>
          </cell>
          <cell r="B4087" t="str">
            <v>TUR</v>
          </cell>
          <cell r="C4087" t="str">
            <v>Turkey</v>
          </cell>
          <cell r="D4087" t="str">
            <v>2015</v>
          </cell>
          <cell r="E4087" t="str">
            <v>FTFY_EARNERS</v>
          </cell>
          <cell r="F4087" t="str">
            <v>L3T5</v>
          </cell>
          <cell r="G4087" t="str">
            <v>M</v>
          </cell>
          <cell r="H4087" t="str">
            <v>Y25T64</v>
          </cell>
          <cell r="I4087" t="str">
            <v>TRY</v>
          </cell>
          <cell r="J4087">
            <v>23932.990234375</v>
          </cell>
          <cell r="K4087" t="str">
            <v>Sample Survey</v>
          </cell>
        </row>
        <row r="4088">
          <cell r="A4088" t="str">
            <v>Turkey-L3T5-M-Y35T44</v>
          </cell>
          <cell r="B4088" t="str">
            <v>TUR</v>
          </cell>
          <cell r="C4088" t="str">
            <v>Turkey</v>
          </cell>
          <cell r="D4088" t="str">
            <v>2015</v>
          </cell>
          <cell r="E4088" t="str">
            <v>FTFY_EARNERS</v>
          </cell>
          <cell r="F4088" t="str">
            <v>L3T5</v>
          </cell>
          <cell r="G4088" t="str">
            <v>M</v>
          </cell>
          <cell r="H4088" t="str">
            <v>Y35T44</v>
          </cell>
          <cell r="I4088" t="str">
            <v>TRY</v>
          </cell>
          <cell r="J4088">
            <v>25531.607421875</v>
          </cell>
          <cell r="K4088" t="str">
            <v>Sample Survey</v>
          </cell>
        </row>
        <row r="4089">
          <cell r="A4089" t="str">
            <v>Turkey-L3T5-M-Y45T54</v>
          </cell>
          <cell r="B4089" t="str">
            <v>TUR</v>
          </cell>
          <cell r="C4089" t="str">
            <v>Turkey</v>
          </cell>
          <cell r="D4089" t="str">
            <v>2015</v>
          </cell>
          <cell r="E4089" t="str">
            <v>FTFY_EARNERS</v>
          </cell>
          <cell r="F4089" t="str">
            <v>L3T5</v>
          </cell>
          <cell r="G4089" t="str">
            <v>M</v>
          </cell>
          <cell r="H4089" t="str">
            <v>Y45T54</v>
          </cell>
          <cell r="I4089" t="str">
            <v>TRY</v>
          </cell>
          <cell r="J4089">
            <v>29247.63671875</v>
          </cell>
          <cell r="K4089" t="str">
            <v>Sample Survey</v>
          </cell>
        </row>
        <row r="4090">
          <cell r="A4090" t="str">
            <v>Turkey-L3T5-M-Y55T64</v>
          </cell>
          <cell r="B4090" t="str">
            <v>TUR</v>
          </cell>
          <cell r="C4090" t="str">
            <v>Turkey</v>
          </cell>
          <cell r="D4090" t="str">
            <v>2015</v>
          </cell>
          <cell r="E4090" t="str">
            <v>FTFY_EARNERS</v>
          </cell>
          <cell r="F4090" t="str">
            <v>L3T5</v>
          </cell>
          <cell r="G4090" t="str">
            <v>M</v>
          </cell>
          <cell r="H4090" t="str">
            <v>Y55T64</v>
          </cell>
          <cell r="I4090" t="str">
            <v>TRY</v>
          </cell>
          <cell r="J4090">
            <v>30851.6328125</v>
          </cell>
          <cell r="K4090" t="str">
            <v>Sample Survey</v>
          </cell>
        </row>
        <row r="4091">
          <cell r="A4091" t="str">
            <v>Turkey-L3T5-T-Y25T34</v>
          </cell>
          <cell r="B4091" t="str">
            <v>TUR</v>
          </cell>
          <cell r="C4091" t="str">
            <v>Turkey</v>
          </cell>
          <cell r="D4091" t="str">
            <v>2015</v>
          </cell>
          <cell r="E4091" t="str">
            <v>FTFY_EARNERS</v>
          </cell>
          <cell r="F4091" t="str">
            <v>L3T5</v>
          </cell>
          <cell r="G4091" t="str">
            <v>T</v>
          </cell>
          <cell r="H4091" t="str">
            <v>Y25T34</v>
          </cell>
          <cell r="I4091" t="str">
            <v>TRY</v>
          </cell>
          <cell r="J4091">
            <v>20157.775390625</v>
          </cell>
          <cell r="K4091" t="str">
            <v>Sample Survey</v>
          </cell>
        </row>
        <row r="4092">
          <cell r="A4092" t="str">
            <v>Turkey-L3T5-T-Y25T64</v>
          </cell>
          <cell r="B4092" t="str">
            <v>TUR</v>
          </cell>
          <cell r="C4092" t="str">
            <v>Turkey</v>
          </cell>
          <cell r="D4092" t="str">
            <v>2015</v>
          </cell>
          <cell r="E4092" t="str">
            <v>FTFY_EARNERS</v>
          </cell>
          <cell r="F4092" t="str">
            <v>L3T5</v>
          </cell>
          <cell r="G4092" t="str">
            <v>T</v>
          </cell>
          <cell r="H4092" t="str">
            <v>Y25T64</v>
          </cell>
          <cell r="I4092" t="str">
            <v>TRY</v>
          </cell>
          <cell r="J4092">
            <v>23036.18359375</v>
          </cell>
          <cell r="K4092" t="str">
            <v>Sample Survey</v>
          </cell>
        </row>
        <row r="4093">
          <cell r="A4093" t="str">
            <v>Turkey-L3T5-T-Y35T44</v>
          </cell>
          <cell r="B4093" t="str">
            <v>TUR</v>
          </cell>
          <cell r="C4093" t="str">
            <v>Turkey</v>
          </cell>
          <cell r="D4093" t="str">
            <v>2015</v>
          </cell>
          <cell r="E4093" t="str">
            <v>FTFY_EARNERS</v>
          </cell>
          <cell r="F4093" t="str">
            <v>L3T5</v>
          </cell>
          <cell r="G4093" t="str">
            <v>T</v>
          </cell>
          <cell r="H4093" t="str">
            <v>Y35T44</v>
          </cell>
          <cell r="I4093" t="str">
            <v>TRY</v>
          </cell>
          <cell r="J4093">
            <v>24338.994140625</v>
          </cell>
          <cell r="K4093" t="str">
            <v>Sample Survey</v>
          </cell>
        </row>
        <row r="4094">
          <cell r="A4094" t="str">
            <v>Turkey-L3T5-T-Y45T54</v>
          </cell>
          <cell r="B4094" t="str">
            <v>TUR</v>
          </cell>
          <cell r="C4094" t="str">
            <v>Turkey</v>
          </cell>
          <cell r="D4094" t="str">
            <v>2015</v>
          </cell>
          <cell r="E4094" t="str">
            <v>FTFY_EARNERS</v>
          </cell>
          <cell r="F4094" t="str">
            <v>L3T5</v>
          </cell>
          <cell r="G4094" t="str">
            <v>T</v>
          </cell>
          <cell r="H4094" t="str">
            <v>Y45T54</v>
          </cell>
          <cell r="I4094" t="str">
            <v>TRY</v>
          </cell>
          <cell r="J4094">
            <v>28350.150390625</v>
          </cell>
          <cell r="K4094" t="str">
            <v>Sample Survey</v>
          </cell>
        </row>
        <row r="4095">
          <cell r="A4095" t="str">
            <v>Turkey-L3T5-T-Y55T64</v>
          </cell>
          <cell r="B4095" t="str">
            <v>TUR</v>
          </cell>
          <cell r="C4095" t="str">
            <v>Turkey</v>
          </cell>
          <cell r="D4095" t="str">
            <v>2015</v>
          </cell>
          <cell r="E4095" t="str">
            <v>FTFY_EARNERS</v>
          </cell>
          <cell r="F4095" t="str">
            <v>L3T5</v>
          </cell>
          <cell r="G4095" t="str">
            <v>T</v>
          </cell>
          <cell r="H4095" t="str">
            <v>Y55T64</v>
          </cell>
          <cell r="I4095" t="str">
            <v>TRY</v>
          </cell>
          <cell r="J4095">
            <v>29598.1875</v>
          </cell>
          <cell r="K4095" t="str">
            <v>Sample Survey</v>
          </cell>
        </row>
        <row r="4096">
          <cell r="A4096" t="str">
            <v>Turkey-L4-F-Y25T34</v>
          </cell>
          <cell r="B4096" t="str">
            <v>TUR</v>
          </cell>
          <cell r="C4096" t="str">
            <v>Turkey</v>
          </cell>
          <cell r="D4096" t="str">
            <v>2015</v>
          </cell>
          <cell r="E4096" t="str">
            <v>FTFY_EARNERS</v>
          </cell>
          <cell r="F4096" t="str">
            <v>L4</v>
          </cell>
          <cell r="G4096" t="str">
            <v>F</v>
          </cell>
          <cell r="H4096" t="str">
            <v>Y25T34</v>
          </cell>
          <cell r="I4096" t="str">
            <v>TRY</v>
          </cell>
          <cell r="J4096" t="str">
            <v>m</v>
          </cell>
          <cell r="K4096" t="str">
            <v>Sample Survey</v>
          </cell>
        </row>
        <row r="4097">
          <cell r="A4097" t="str">
            <v>Turkey-L4-F-Y25T64</v>
          </cell>
          <cell r="B4097" t="str">
            <v>TUR</v>
          </cell>
          <cell r="C4097" t="str">
            <v>Turkey</v>
          </cell>
          <cell r="D4097" t="str">
            <v>2015</v>
          </cell>
          <cell r="E4097" t="str">
            <v>FTFY_EARNERS</v>
          </cell>
          <cell r="F4097" t="str">
            <v>L4</v>
          </cell>
          <cell r="G4097" t="str">
            <v>F</v>
          </cell>
          <cell r="H4097" t="str">
            <v>Y25T64</v>
          </cell>
          <cell r="I4097" t="str">
            <v>TRY</v>
          </cell>
          <cell r="J4097" t="str">
            <v>m</v>
          </cell>
          <cell r="K4097" t="str">
            <v>Sample Survey</v>
          </cell>
        </row>
        <row r="4098">
          <cell r="A4098" t="str">
            <v>Turkey-L4-F-Y35T44</v>
          </cell>
          <cell r="B4098" t="str">
            <v>TUR</v>
          </cell>
          <cell r="C4098" t="str">
            <v>Turkey</v>
          </cell>
          <cell r="D4098" t="str">
            <v>2015</v>
          </cell>
          <cell r="E4098" t="str">
            <v>FTFY_EARNERS</v>
          </cell>
          <cell r="F4098" t="str">
            <v>L4</v>
          </cell>
          <cell r="G4098" t="str">
            <v>F</v>
          </cell>
          <cell r="H4098" t="str">
            <v>Y35T44</v>
          </cell>
          <cell r="I4098" t="str">
            <v>TRY</v>
          </cell>
          <cell r="J4098" t="str">
            <v>m</v>
          </cell>
          <cell r="K4098" t="str">
            <v>Sample Survey</v>
          </cell>
        </row>
        <row r="4099">
          <cell r="A4099" t="str">
            <v>Turkey-L4-F-Y45T54</v>
          </cell>
          <cell r="B4099" t="str">
            <v>TUR</v>
          </cell>
          <cell r="C4099" t="str">
            <v>Turkey</v>
          </cell>
          <cell r="D4099" t="str">
            <v>2015</v>
          </cell>
          <cell r="E4099" t="str">
            <v>FTFY_EARNERS</v>
          </cell>
          <cell r="F4099" t="str">
            <v>L4</v>
          </cell>
          <cell r="G4099" t="str">
            <v>F</v>
          </cell>
          <cell r="H4099" t="str">
            <v>Y45T54</v>
          </cell>
          <cell r="I4099" t="str">
            <v>TRY</v>
          </cell>
          <cell r="J4099" t="str">
            <v>m</v>
          </cell>
          <cell r="K4099" t="str">
            <v>Sample Survey</v>
          </cell>
        </row>
        <row r="4100">
          <cell r="A4100" t="str">
            <v>Turkey-L4-F-Y55T64</v>
          </cell>
          <cell r="B4100" t="str">
            <v>TUR</v>
          </cell>
          <cell r="C4100" t="str">
            <v>Turkey</v>
          </cell>
          <cell r="D4100" t="str">
            <v>2015</v>
          </cell>
          <cell r="E4100" t="str">
            <v>FTFY_EARNERS</v>
          </cell>
          <cell r="F4100" t="str">
            <v>L4</v>
          </cell>
          <cell r="G4100" t="str">
            <v>F</v>
          </cell>
          <cell r="H4100" t="str">
            <v>Y55T64</v>
          </cell>
          <cell r="I4100" t="str">
            <v>TRY</v>
          </cell>
          <cell r="J4100" t="str">
            <v>m</v>
          </cell>
          <cell r="K4100" t="str">
            <v>Sample Survey</v>
          </cell>
        </row>
        <row r="4101">
          <cell r="A4101" t="str">
            <v>Turkey-L4-M-Y25T34</v>
          </cell>
          <cell r="B4101" t="str">
            <v>TUR</v>
          </cell>
          <cell r="C4101" t="str">
            <v>Turkey</v>
          </cell>
          <cell r="D4101" t="str">
            <v>2015</v>
          </cell>
          <cell r="E4101" t="str">
            <v>FTFY_EARNERS</v>
          </cell>
          <cell r="F4101" t="str">
            <v>L4</v>
          </cell>
          <cell r="G4101" t="str">
            <v>M</v>
          </cell>
          <cell r="H4101" t="str">
            <v>Y25T34</v>
          </cell>
          <cell r="I4101" t="str">
            <v>TRY</v>
          </cell>
          <cell r="J4101" t="str">
            <v>m</v>
          </cell>
          <cell r="K4101" t="str">
            <v>Sample Survey</v>
          </cell>
        </row>
        <row r="4102">
          <cell r="A4102" t="str">
            <v>Turkey-L4-M-Y25T64</v>
          </cell>
          <cell r="B4102" t="str">
            <v>TUR</v>
          </cell>
          <cell r="C4102" t="str">
            <v>Turkey</v>
          </cell>
          <cell r="D4102" t="str">
            <v>2015</v>
          </cell>
          <cell r="E4102" t="str">
            <v>FTFY_EARNERS</v>
          </cell>
          <cell r="F4102" t="str">
            <v>L4</v>
          </cell>
          <cell r="G4102" t="str">
            <v>M</v>
          </cell>
          <cell r="H4102" t="str">
            <v>Y25T64</v>
          </cell>
          <cell r="I4102" t="str">
            <v>TRY</v>
          </cell>
          <cell r="J4102" t="str">
            <v>m</v>
          </cell>
          <cell r="K4102" t="str">
            <v>Sample Survey</v>
          </cell>
        </row>
        <row r="4103">
          <cell r="A4103" t="str">
            <v>Turkey-L4-M-Y35T44</v>
          </cell>
          <cell r="B4103" t="str">
            <v>TUR</v>
          </cell>
          <cell r="C4103" t="str">
            <v>Turkey</v>
          </cell>
          <cell r="D4103" t="str">
            <v>2015</v>
          </cell>
          <cell r="E4103" t="str">
            <v>FTFY_EARNERS</v>
          </cell>
          <cell r="F4103" t="str">
            <v>L4</v>
          </cell>
          <cell r="G4103" t="str">
            <v>M</v>
          </cell>
          <cell r="H4103" t="str">
            <v>Y35T44</v>
          </cell>
          <cell r="I4103" t="str">
            <v>TRY</v>
          </cell>
          <cell r="J4103" t="str">
            <v>m</v>
          </cell>
          <cell r="K4103" t="str">
            <v>Sample Survey</v>
          </cell>
        </row>
        <row r="4104">
          <cell r="A4104" t="str">
            <v>Turkey-L4-M-Y45T54</v>
          </cell>
          <cell r="B4104" t="str">
            <v>TUR</v>
          </cell>
          <cell r="C4104" t="str">
            <v>Turkey</v>
          </cell>
          <cell r="D4104" t="str">
            <v>2015</v>
          </cell>
          <cell r="E4104" t="str">
            <v>FTFY_EARNERS</v>
          </cell>
          <cell r="F4104" t="str">
            <v>L4</v>
          </cell>
          <cell r="G4104" t="str">
            <v>M</v>
          </cell>
          <cell r="H4104" t="str">
            <v>Y45T54</v>
          </cell>
          <cell r="I4104" t="str">
            <v>TRY</v>
          </cell>
          <cell r="J4104" t="str">
            <v>m</v>
          </cell>
          <cell r="K4104" t="str">
            <v>Sample Survey</v>
          </cell>
        </row>
        <row r="4105">
          <cell r="A4105" t="str">
            <v>Turkey-L4-M-Y55T64</v>
          </cell>
          <cell r="B4105" t="str">
            <v>TUR</v>
          </cell>
          <cell r="C4105" t="str">
            <v>Turkey</v>
          </cell>
          <cell r="D4105" t="str">
            <v>2015</v>
          </cell>
          <cell r="E4105" t="str">
            <v>FTFY_EARNERS</v>
          </cell>
          <cell r="F4105" t="str">
            <v>L4</v>
          </cell>
          <cell r="G4105" t="str">
            <v>M</v>
          </cell>
          <cell r="H4105" t="str">
            <v>Y55T64</v>
          </cell>
          <cell r="I4105" t="str">
            <v>TRY</v>
          </cell>
          <cell r="J4105" t="str">
            <v>m</v>
          </cell>
          <cell r="K4105" t="str">
            <v>Sample Survey</v>
          </cell>
        </row>
        <row r="4106">
          <cell r="A4106" t="str">
            <v>Turkey-L4-T-Y25T34</v>
          </cell>
          <cell r="B4106" t="str">
            <v>TUR</v>
          </cell>
          <cell r="C4106" t="str">
            <v>Turkey</v>
          </cell>
          <cell r="D4106" t="str">
            <v>2015</v>
          </cell>
          <cell r="E4106" t="str">
            <v>FTFY_EARNERS</v>
          </cell>
          <cell r="F4106" t="str">
            <v>L4</v>
          </cell>
          <cell r="G4106" t="str">
            <v>T</v>
          </cell>
          <cell r="H4106" t="str">
            <v>Y25T34</v>
          </cell>
          <cell r="I4106" t="str">
            <v>TRY</v>
          </cell>
          <cell r="J4106" t="str">
            <v>m</v>
          </cell>
          <cell r="K4106" t="str">
            <v>Sample Survey</v>
          </cell>
        </row>
        <row r="4107">
          <cell r="A4107" t="str">
            <v>Turkey-L4-T-Y25T64</v>
          </cell>
          <cell r="B4107" t="str">
            <v>TUR</v>
          </cell>
          <cell r="C4107" t="str">
            <v>Turkey</v>
          </cell>
          <cell r="D4107" t="str">
            <v>2015</v>
          </cell>
          <cell r="E4107" t="str">
            <v>FTFY_EARNERS</v>
          </cell>
          <cell r="F4107" t="str">
            <v>L4</v>
          </cell>
          <cell r="G4107" t="str">
            <v>T</v>
          </cell>
          <cell r="H4107" t="str">
            <v>Y25T64</v>
          </cell>
          <cell r="I4107" t="str">
            <v>TRY</v>
          </cell>
          <cell r="J4107" t="str">
            <v>m</v>
          </cell>
          <cell r="K4107" t="str">
            <v>Sample Survey</v>
          </cell>
        </row>
        <row r="4108">
          <cell r="A4108" t="str">
            <v>Turkey-L4-T-Y35T44</v>
          </cell>
          <cell r="B4108" t="str">
            <v>TUR</v>
          </cell>
          <cell r="C4108" t="str">
            <v>Turkey</v>
          </cell>
          <cell r="D4108" t="str">
            <v>2015</v>
          </cell>
          <cell r="E4108" t="str">
            <v>FTFY_EARNERS</v>
          </cell>
          <cell r="F4108" t="str">
            <v>L4</v>
          </cell>
          <cell r="G4108" t="str">
            <v>T</v>
          </cell>
          <cell r="H4108" t="str">
            <v>Y35T44</v>
          </cell>
          <cell r="I4108" t="str">
            <v>TRY</v>
          </cell>
          <cell r="J4108" t="str">
            <v>m</v>
          </cell>
          <cell r="K4108" t="str">
            <v>Sample Survey</v>
          </cell>
        </row>
        <row r="4109">
          <cell r="A4109" t="str">
            <v>Turkey-L4-T-Y45T54</v>
          </cell>
          <cell r="B4109" t="str">
            <v>TUR</v>
          </cell>
          <cell r="C4109" t="str">
            <v>Turkey</v>
          </cell>
          <cell r="D4109" t="str">
            <v>2015</v>
          </cell>
          <cell r="E4109" t="str">
            <v>FTFY_EARNERS</v>
          </cell>
          <cell r="F4109" t="str">
            <v>L4</v>
          </cell>
          <cell r="G4109" t="str">
            <v>T</v>
          </cell>
          <cell r="H4109" t="str">
            <v>Y45T54</v>
          </cell>
          <cell r="I4109" t="str">
            <v>TRY</v>
          </cell>
          <cell r="J4109" t="str">
            <v>m</v>
          </cell>
          <cell r="K4109" t="str">
            <v>Sample Survey</v>
          </cell>
        </row>
        <row r="4110">
          <cell r="A4110" t="str">
            <v>Turkey-L4-T-Y55T64</v>
          </cell>
          <cell r="B4110" t="str">
            <v>TUR</v>
          </cell>
          <cell r="C4110" t="str">
            <v>Turkey</v>
          </cell>
          <cell r="D4110" t="str">
            <v>2015</v>
          </cell>
          <cell r="E4110" t="str">
            <v>FTFY_EARNERS</v>
          </cell>
          <cell r="F4110" t="str">
            <v>L4</v>
          </cell>
          <cell r="G4110" t="str">
            <v>T</v>
          </cell>
          <cell r="H4110" t="str">
            <v>Y55T64</v>
          </cell>
          <cell r="I4110" t="str">
            <v>TRY</v>
          </cell>
          <cell r="J4110" t="str">
            <v>m</v>
          </cell>
          <cell r="K4110" t="str">
            <v>Sample Survey</v>
          </cell>
        </row>
        <row r="4111">
          <cell r="A4111" t="str">
            <v>Turkey-L5-F-Y25T34</v>
          </cell>
          <cell r="B4111" t="str">
            <v>TUR</v>
          </cell>
          <cell r="C4111" t="str">
            <v>Turkey</v>
          </cell>
          <cell r="D4111" t="str">
            <v>2015</v>
          </cell>
          <cell r="E4111" t="str">
            <v>FTFY_EARNERS</v>
          </cell>
          <cell r="F4111" t="str">
            <v>L5</v>
          </cell>
          <cell r="G4111" t="str">
            <v>F</v>
          </cell>
          <cell r="H4111" t="str">
            <v>Y25T34</v>
          </cell>
          <cell r="I4111" t="str">
            <v>TRY</v>
          </cell>
          <cell r="J4111" t="str">
            <v>m</v>
          </cell>
          <cell r="K4111" t="str">
            <v>Sample Survey</v>
          </cell>
        </row>
        <row r="4112">
          <cell r="A4112" t="str">
            <v>Turkey-L5-F-Y25T64</v>
          </cell>
          <cell r="B4112" t="str">
            <v>TUR</v>
          </cell>
          <cell r="C4112" t="str">
            <v>Turkey</v>
          </cell>
          <cell r="D4112" t="str">
            <v>2015</v>
          </cell>
          <cell r="E4112" t="str">
            <v>FTFY_EARNERS</v>
          </cell>
          <cell r="F4112" t="str">
            <v>L5</v>
          </cell>
          <cell r="G4112" t="str">
            <v>F</v>
          </cell>
          <cell r="H4112" t="str">
            <v>Y25T64</v>
          </cell>
          <cell r="I4112" t="str">
            <v>TRY</v>
          </cell>
          <cell r="J4112" t="str">
            <v>m</v>
          </cell>
          <cell r="K4112" t="str">
            <v>Sample Survey</v>
          </cell>
        </row>
        <row r="4113">
          <cell r="A4113" t="str">
            <v>Turkey-L5-F-Y35T44</v>
          </cell>
          <cell r="B4113" t="str">
            <v>TUR</v>
          </cell>
          <cell r="C4113" t="str">
            <v>Turkey</v>
          </cell>
          <cell r="D4113" t="str">
            <v>2015</v>
          </cell>
          <cell r="E4113" t="str">
            <v>FTFY_EARNERS</v>
          </cell>
          <cell r="F4113" t="str">
            <v>L5</v>
          </cell>
          <cell r="G4113" t="str">
            <v>F</v>
          </cell>
          <cell r="H4113" t="str">
            <v>Y35T44</v>
          </cell>
          <cell r="I4113" t="str">
            <v>TRY</v>
          </cell>
          <cell r="J4113" t="str">
            <v>m</v>
          </cell>
          <cell r="K4113" t="str">
            <v>Sample Survey</v>
          </cell>
        </row>
        <row r="4114">
          <cell r="A4114" t="str">
            <v>Turkey-L5-F-Y45T54</v>
          </cell>
          <cell r="B4114" t="str">
            <v>TUR</v>
          </cell>
          <cell r="C4114" t="str">
            <v>Turkey</v>
          </cell>
          <cell r="D4114" t="str">
            <v>2015</v>
          </cell>
          <cell r="E4114" t="str">
            <v>FTFY_EARNERS</v>
          </cell>
          <cell r="F4114" t="str">
            <v>L5</v>
          </cell>
          <cell r="G4114" t="str">
            <v>F</v>
          </cell>
          <cell r="H4114" t="str">
            <v>Y45T54</v>
          </cell>
          <cell r="I4114" t="str">
            <v>TRY</v>
          </cell>
          <cell r="J4114" t="str">
            <v>m</v>
          </cell>
          <cell r="K4114" t="str">
            <v>Sample Survey</v>
          </cell>
        </row>
        <row r="4115">
          <cell r="A4115" t="str">
            <v>Turkey-L5-F-Y55T64</v>
          </cell>
          <cell r="B4115" t="str">
            <v>TUR</v>
          </cell>
          <cell r="C4115" t="str">
            <v>Turkey</v>
          </cell>
          <cell r="D4115" t="str">
            <v>2015</v>
          </cell>
          <cell r="E4115" t="str">
            <v>FTFY_EARNERS</v>
          </cell>
          <cell r="F4115" t="str">
            <v>L5</v>
          </cell>
          <cell r="G4115" t="str">
            <v>F</v>
          </cell>
          <cell r="H4115" t="str">
            <v>Y55T64</v>
          </cell>
          <cell r="I4115" t="str">
            <v>TRY</v>
          </cell>
          <cell r="J4115" t="str">
            <v>m</v>
          </cell>
          <cell r="K4115" t="str">
            <v>Sample Survey</v>
          </cell>
        </row>
        <row r="4116">
          <cell r="A4116" t="str">
            <v>Turkey-L5-M-Y25T34</v>
          </cell>
          <cell r="B4116" t="str">
            <v>TUR</v>
          </cell>
          <cell r="C4116" t="str">
            <v>Turkey</v>
          </cell>
          <cell r="D4116" t="str">
            <v>2015</v>
          </cell>
          <cell r="E4116" t="str">
            <v>FTFY_EARNERS</v>
          </cell>
          <cell r="F4116" t="str">
            <v>L5</v>
          </cell>
          <cell r="G4116" t="str">
            <v>M</v>
          </cell>
          <cell r="H4116" t="str">
            <v>Y25T34</v>
          </cell>
          <cell r="I4116" t="str">
            <v>TRY</v>
          </cell>
          <cell r="J4116" t="str">
            <v>m</v>
          </cell>
          <cell r="K4116" t="str">
            <v>Sample Survey</v>
          </cell>
        </row>
        <row r="4117">
          <cell r="A4117" t="str">
            <v>Turkey-L5-M-Y25T64</v>
          </cell>
          <cell r="B4117" t="str">
            <v>TUR</v>
          </cell>
          <cell r="C4117" t="str">
            <v>Turkey</v>
          </cell>
          <cell r="D4117" t="str">
            <v>2015</v>
          </cell>
          <cell r="E4117" t="str">
            <v>FTFY_EARNERS</v>
          </cell>
          <cell r="F4117" t="str">
            <v>L5</v>
          </cell>
          <cell r="G4117" t="str">
            <v>M</v>
          </cell>
          <cell r="H4117" t="str">
            <v>Y25T64</v>
          </cell>
          <cell r="I4117" t="str">
            <v>TRY</v>
          </cell>
          <cell r="J4117" t="str">
            <v>m</v>
          </cell>
          <cell r="K4117" t="str">
            <v>Sample Survey</v>
          </cell>
        </row>
        <row r="4118">
          <cell r="A4118" t="str">
            <v>Turkey-L5-M-Y35T44</v>
          </cell>
          <cell r="B4118" t="str">
            <v>TUR</v>
          </cell>
          <cell r="C4118" t="str">
            <v>Turkey</v>
          </cell>
          <cell r="D4118" t="str">
            <v>2015</v>
          </cell>
          <cell r="E4118" t="str">
            <v>FTFY_EARNERS</v>
          </cell>
          <cell r="F4118" t="str">
            <v>L5</v>
          </cell>
          <cell r="G4118" t="str">
            <v>M</v>
          </cell>
          <cell r="H4118" t="str">
            <v>Y35T44</v>
          </cell>
          <cell r="I4118" t="str">
            <v>TRY</v>
          </cell>
          <cell r="J4118" t="str">
            <v>m</v>
          </cell>
          <cell r="K4118" t="str">
            <v>Sample Survey</v>
          </cell>
        </row>
        <row r="4119">
          <cell r="A4119" t="str">
            <v>Turkey-L5-M-Y45T54</v>
          </cell>
          <cell r="B4119" t="str">
            <v>TUR</v>
          </cell>
          <cell r="C4119" t="str">
            <v>Turkey</v>
          </cell>
          <cell r="D4119" t="str">
            <v>2015</v>
          </cell>
          <cell r="E4119" t="str">
            <v>FTFY_EARNERS</v>
          </cell>
          <cell r="F4119" t="str">
            <v>L5</v>
          </cell>
          <cell r="G4119" t="str">
            <v>M</v>
          </cell>
          <cell r="H4119" t="str">
            <v>Y45T54</v>
          </cell>
          <cell r="I4119" t="str">
            <v>TRY</v>
          </cell>
          <cell r="J4119" t="str">
            <v>m</v>
          </cell>
          <cell r="K4119" t="str">
            <v>Sample Survey</v>
          </cell>
        </row>
        <row r="4120">
          <cell r="A4120" t="str">
            <v>Turkey-L5-M-Y55T64</v>
          </cell>
          <cell r="B4120" t="str">
            <v>TUR</v>
          </cell>
          <cell r="C4120" t="str">
            <v>Turkey</v>
          </cell>
          <cell r="D4120" t="str">
            <v>2015</v>
          </cell>
          <cell r="E4120" t="str">
            <v>FTFY_EARNERS</v>
          </cell>
          <cell r="F4120" t="str">
            <v>L5</v>
          </cell>
          <cell r="G4120" t="str">
            <v>M</v>
          </cell>
          <cell r="H4120" t="str">
            <v>Y55T64</v>
          </cell>
          <cell r="I4120" t="str">
            <v>TRY</v>
          </cell>
          <cell r="J4120" t="str">
            <v>m</v>
          </cell>
          <cell r="K4120" t="str">
            <v>Sample Survey</v>
          </cell>
        </row>
        <row r="4121">
          <cell r="A4121" t="str">
            <v>Turkey-L5-T-Y25T34</v>
          </cell>
          <cell r="B4121" t="str">
            <v>TUR</v>
          </cell>
          <cell r="C4121" t="str">
            <v>Turkey</v>
          </cell>
          <cell r="D4121" t="str">
            <v>2015</v>
          </cell>
          <cell r="E4121" t="str">
            <v>FTFY_EARNERS</v>
          </cell>
          <cell r="F4121" t="str">
            <v>L5</v>
          </cell>
          <cell r="G4121" t="str">
            <v>T</v>
          </cell>
          <cell r="H4121" t="str">
            <v>Y25T34</v>
          </cell>
          <cell r="I4121" t="str">
            <v>TRY</v>
          </cell>
          <cell r="J4121" t="str">
            <v>m</v>
          </cell>
          <cell r="K4121" t="str">
            <v>Sample Survey</v>
          </cell>
        </row>
        <row r="4122">
          <cell r="A4122" t="str">
            <v>Turkey-L5-T-Y25T64</v>
          </cell>
          <cell r="B4122" t="str">
            <v>TUR</v>
          </cell>
          <cell r="C4122" t="str">
            <v>Turkey</v>
          </cell>
          <cell r="D4122" t="str">
            <v>2015</v>
          </cell>
          <cell r="E4122" t="str">
            <v>FTFY_EARNERS</v>
          </cell>
          <cell r="F4122" t="str">
            <v>L5</v>
          </cell>
          <cell r="G4122" t="str">
            <v>T</v>
          </cell>
          <cell r="H4122" t="str">
            <v>Y25T64</v>
          </cell>
          <cell r="I4122" t="str">
            <v>TRY</v>
          </cell>
          <cell r="J4122" t="str">
            <v>m</v>
          </cell>
          <cell r="K4122" t="str">
            <v>Sample Survey</v>
          </cell>
        </row>
        <row r="4123">
          <cell r="A4123" t="str">
            <v>Turkey-L5-T-Y35T44</v>
          </cell>
          <cell r="B4123" t="str">
            <v>TUR</v>
          </cell>
          <cell r="C4123" t="str">
            <v>Turkey</v>
          </cell>
          <cell r="D4123" t="str">
            <v>2015</v>
          </cell>
          <cell r="E4123" t="str">
            <v>FTFY_EARNERS</v>
          </cell>
          <cell r="F4123" t="str">
            <v>L5</v>
          </cell>
          <cell r="G4123" t="str">
            <v>T</v>
          </cell>
          <cell r="H4123" t="str">
            <v>Y35T44</v>
          </cell>
          <cell r="I4123" t="str">
            <v>TRY</v>
          </cell>
          <cell r="J4123" t="str">
            <v>m</v>
          </cell>
          <cell r="K4123" t="str">
            <v>Sample Survey</v>
          </cell>
        </row>
        <row r="4124">
          <cell r="A4124" t="str">
            <v>Turkey-L5-T-Y45T54</v>
          </cell>
          <cell r="B4124" t="str">
            <v>TUR</v>
          </cell>
          <cell r="C4124" t="str">
            <v>Turkey</v>
          </cell>
          <cell r="D4124" t="str">
            <v>2015</v>
          </cell>
          <cell r="E4124" t="str">
            <v>FTFY_EARNERS</v>
          </cell>
          <cell r="F4124" t="str">
            <v>L5</v>
          </cell>
          <cell r="G4124" t="str">
            <v>T</v>
          </cell>
          <cell r="H4124" t="str">
            <v>Y45T54</v>
          </cell>
          <cell r="I4124" t="str">
            <v>TRY</v>
          </cell>
          <cell r="J4124" t="str">
            <v>m</v>
          </cell>
          <cell r="K4124" t="str">
            <v>Sample Survey</v>
          </cell>
        </row>
        <row r="4125">
          <cell r="A4125" t="str">
            <v>Turkey-L5-T-Y55T64</v>
          </cell>
          <cell r="B4125" t="str">
            <v>TUR</v>
          </cell>
          <cell r="C4125" t="str">
            <v>Turkey</v>
          </cell>
          <cell r="D4125" t="str">
            <v>2015</v>
          </cell>
          <cell r="E4125" t="str">
            <v>FTFY_EARNERS</v>
          </cell>
          <cell r="F4125" t="str">
            <v>L5</v>
          </cell>
          <cell r="G4125" t="str">
            <v>T</v>
          </cell>
          <cell r="H4125" t="str">
            <v>Y55T64</v>
          </cell>
          <cell r="I4125" t="str">
            <v>TRY</v>
          </cell>
          <cell r="J4125" t="str">
            <v>m</v>
          </cell>
          <cell r="K4125" t="str">
            <v>Sample Survey</v>
          </cell>
        </row>
        <row r="4126">
          <cell r="A4126" t="str">
            <v>Turkey-L5T8-F-Y25T34</v>
          </cell>
          <cell r="B4126" t="str">
            <v>TUR</v>
          </cell>
          <cell r="C4126" t="str">
            <v>Turkey</v>
          </cell>
          <cell r="D4126" t="str">
            <v>2015</v>
          </cell>
          <cell r="E4126" t="str">
            <v>FTFY_EARNERS</v>
          </cell>
          <cell r="F4126" t="str">
            <v>L5T8</v>
          </cell>
          <cell r="G4126" t="str">
            <v>F</v>
          </cell>
          <cell r="H4126" t="str">
            <v>Y25T34</v>
          </cell>
          <cell r="I4126" t="str">
            <v>TRY</v>
          </cell>
          <cell r="J4126">
            <v>29437.89453125</v>
          </cell>
          <cell r="K4126" t="str">
            <v>Sample Survey</v>
          </cell>
        </row>
        <row r="4127">
          <cell r="A4127" t="str">
            <v>Turkey-L5T8-F-Y25T64</v>
          </cell>
          <cell r="B4127" t="str">
            <v>TUR</v>
          </cell>
          <cell r="C4127" t="str">
            <v>Turkey</v>
          </cell>
          <cell r="D4127" t="str">
            <v>2015</v>
          </cell>
          <cell r="E4127" t="str">
            <v>FTFY_EARNERS</v>
          </cell>
          <cell r="F4127" t="str">
            <v>L5T8</v>
          </cell>
          <cell r="G4127" t="str">
            <v>F</v>
          </cell>
          <cell r="H4127" t="str">
            <v>Y25T64</v>
          </cell>
          <cell r="I4127" t="str">
            <v>TRY</v>
          </cell>
          <cell r="J4127">
            <v>34545.57421875</v>
          </cell>
          <cell r="K4127" t="str">
            <v>Sample Survey</v>
          </cell>
        </row>
        <row r="4128">
          <cell r="A4128" t="str">
            <v>Turkey-L5T8-F-Y35T44</v>
          </cell>
          <cell r="B4128" t="str">
            <v>TUR</v>
          </cell>
          <cell r="C4128" t="str">
            <v>Turkey</v>
          </cell>
          <cell r="D4128" t="str">
            <v>2015</v>
          </cell>
          <cell r="E4128" t="str">
            <v>FTFY_EARNERS</v>
          </cell>
          <cell r="F4128" t="str">
            <v>L5T8</v>
          </cell>
          <cell r="G4128" t="str">
            <v>F</v>
          </cell>
          <cell r="H4128" t="str">
            <v>Y35T44</v>
          </cell>
          <cell r="I4128" t="str">
            <v>TRY</v>
          </cell>
          <cell r="J4128">
            <v>41077.59375</v>
          </cell>
          <cell r="K4128" t="str">
            <v>Sample Survey</v>
          </cell>
        </row>
        <row r="4129">
          <cell r="A4129" t="str">
            <v>Turkey-L5T8-F-Y45T54</v>
          </cell>
          <cell r="B4129" t="str">
            <v>TUR</v>
          </cell>
          <cell r="C4129" t="str">
            <v>Turkey</v>
          </cell>
          <cell r="D4129" t="str">
            <v>2015</v>
          </cell>
          <cell r="E4129" t="str">
            <v>FTFY_EARNERS</v>
          </cell>
          <cell r="F4129" t="str">
            <v>L5T8</v>
          </cell>
          <cell r="G4129" t="str">
            <v>F</v>
          </cell>
          <cell r="H4129" t="str">
            <v>Y45T54</v>
          </cell>
          <cell r="I4129" t="str">
            <v>TRY</v>
          </cell>
          <cell r="J4129">
            <v>41528.59375</v>
          </cell>
          <cell r="K4129" t="str">
            <v>Sample Survey</v>
          </cell>
        </row>
        <row r="4130">
          <cell r="A4130" t="str">
            <v>Turkey-L5T8-F-Y55T64</v>
          </cell>
          <cell r="B4130" t="str">
            <v>TUR</v>
          </cell>
          <cell r="C4130" t="str">
            <v>Turkey</v>
          </cell>
          <cell r="D4130" t="str">
            <v>2015</v>
          </cell>
          <cell r="E4130" t="str">
            <v>FTFY_EARNERS</v>
          </cell>
          <cell r="F4130" t="str">
            <v>L5T8</v>
          </cell>
          <cell r="G4130" t="str">
            <v>F</v>
          </cell>
          <cell r="H4130" t="str">
            <v>Y55T64</v>
          </cell>
          <cell r="I4130" t="str">
            <v>TRY</v>
          </cell>
          <cell r="J4130">
            <v>36962.26953125</v>
          </cell>
          <cell r="K4130" t="str">
            <v>Sample Survey</v>
          </cell>
        </row>
        <row r="4131">
          <cell r="A4131" t="str">
            <v>Turkey-L5T8-M-Y25T34</v>
          </cell>
          <cell r="B4131" t="str">
            <v>TUR</v>
          </cell>
          <cell r="C4131" t="str">
            <v>Turkey</v>
          </cell>
          <cell r="D4131" t="str">
            <v>2015</v>
          </cell>
          <cell r="E4131" t="str">
            <v>FTFY_EARNERS</v>
          </cell>
          <cell r="F4131" t="str">
            <v>L5T8</v>
          </cell>
          <cell r="G4131" t="str">
            <v>M</v>
          </cell>
          <cell r="H4131" t="str">
            <v>Y25T34</v>
          </cell>
          <cell r="I4131" t="str">
            <v>TRY</v>
          </cell>
          <cell r="J4131">
            <v>33807.96875</v>
          </cell>
          <cell r="K4131" t="str">
            <v>Sample Survey</v>
          </cell>
        </row>
        <row r="4132">
          <cell r="A4132" t="str">
            <v>Turkey-L5T8-M-Y25T64</v>
          </cell>
          <cell r="B4132" t="str">
            <v>TUR</v>
          </cell>
          <cell r="C4132" t="str">
            <v>Turkey</v>
          </cell>
          <cell r="D4132" t="str">
            <v>2015</v>
          </cell>
          <cell r="E4132" t="str">
            <v>FTFY_EARNERS</v>
          </cell>
          <cell r="F4132" t="str">
            <v>L5T8</v>
          </cell>
          <cell r="G4132" t="str">
            <v>M</v>
          </cell>
          <cell r="H4132" t="str">
            <v>Y25T64</v>
          </cell>
          <cell r="I4132" t="str">
            <v>TRY</v>
          </cell>
          <cell r="J4132">
            <v>40150.59375</v>
          </cell>
          <cell r="K4132" t="str">
            <v>Sample Survey</v>
          </cell>
        </row>
        <row r="4133">
          <cell r="A4133" t="str">
            <v>Turkey-L5T8-M-Y35T44</v>
          </cell>
          <cell r="B4133" t="str">
            <v>TUR</v>
          </cell>
          <cell r="C4133" t="str">
            <v>Turkey</v>
          </cell>
          <cell r="D4133" t="str">
            <v>2015</v>
          </cell>
          <cell r="E4133" t="str">
            <v>FTFY_EARNERS</v>
          </cell>
          <cell r="F4133" t="str">
            <v>L5T8</v>
          </cell>
          <cell r="G4133" t="str">
            <v>M</v>
          </cell>
          <cell r="H4133" t="str">
            <v>Y35T44</v>
          </cell>
          <cell r="I4133" t="str">
            <v>TRY</v>
          </cell>
          <cell r="J4133">
            <v>45261.8515625</v>
          </cell>
          <cell r="K4133" t="str">
            <v>Sample Survey</v>
          </cell>
        </row>
        <row r="4134">
          <cell r="A4134" t="str">
            <v>Turkey-L5T8-M-Y45T54</v>
          </cell>
          <cell r="B4134" t="str">
            <v>TUR</v>
          </cell>
          <cell r="C4134" t="str">
            <v>Turkey</v>
          </cell>
          <cell r="D4134" t="str">
            <v>2015</v>
          </cell>
          <cell r="E4134" t="str">
            <v>FTFY_EARNERS</v>
          </cell>
          <cell r="F4134" t="str">
            <v>L5T8</v>
          </cell>
          <cell r="G4134" t="str">
            <v>M</v>
          </cell>
          <cell r="H4134" t="str">
            <v>Y45T54</v>
          </cell>
          <cell r="I4134" t="str">
            <v>TRY</v>
          </cell>
          <cell r="J4134">
            <v>44198.4453125</v>
          </cell>
          <cell r="K4134" t="str">
            <v>Sample Survey</v>
          </cell>
        </row>
        <row r="4135">
          <cell r="A4135" t="str">
            <v>Turkey-L5T8-M-Y55T64</v>
          </cell>
          <cell r="B4135" t="str">
            <v>TUR</v>
          </cell>
          <cell r="C4135" t="str">
            <v>Turkey</v>
          </cell>
          <cell r="D4135" t="str">
            <v>2015</v>
          </cell>
          <cell r="E4135" t="str">
            <v>FTFY_EARNERS</v>
          </cell>
          <cell r="F4135" t="str">
            <v>L5T8</v>
          </cell>
          <cell r="G4135" t="str">
            <v>M</v>
          </cell>
          <cell r="H4135" t="str">
            <v>Y55T64</v>
          </cell>
          <cell r="I4135" t="str">
            <v>TRY</v>
          </cell>
          <cell r="J4135">
            <v>48628.48046875</v>
          </cell>
          <cell r="K4135" t="str">
            <v>Sample Survey</v>
          </cell>
        </row>
        <row r="4136">
          <cell r="A4136" t="str">
            <v>Turkey-L5T8-T-Y25T34</v>
          </cell>
          <cell r="B4136" t="str">
            <v>TUR</v>
          </cell>
          <cell r="C4136" t="str">
            <v>Turkey</v>
          </cell>
          <cell r="D4136" t="str">
            <v>2015</v>
          </cell>
          <cell r="E4136" t="str">
            <v>FTFY_EARNERS</v>
          </cell>
          <cell r="F4136" t="str">
            <v>L5T8</v>
          </cell>
          <cell r="G4136" t="str">
            <v>T</v>
          </cell>
          <cell r="H4136" t="str">
            <v>Y25T34</v>
          </cell>
          <cell r="I4136" t="str">
            <v>TRY</v>
          </cell>
          <cell r="J4136">
            <v>32008.291015625</v>
          </cell>
          <cell r="K4136" t="str">
            <v>Sample Survey</v>
          </cell>
        </row>
        <row r="4137">
          <cell r="A4137" t="str">
            <v>Turkey-L5T8-T-Y25T64</v>
          </cell>
          <cell r="B4137" t="str">
            <v>TUR</v>
          </cell>
          <cell r="C4137" t="str">
            <v>Turkey</v>
          </cell>
          <cell r="D4137" t="str">
            <v>2015</v>
          </cell>
          <cell r="E4137" t="str">
            <v>FTFY_EARNERS</v>
          </cell>
          <cell r="F4137" t="str">
            <v>L5T8</v>
          </cell>
          <cell r="G4137" t="str">
            <v>T</v>
          </cell>
          <cell r="H4137" t="str">
            <v>Y25T64</v>
          </cell>
          <cell r="I4137" t="str">
            <v>TRY</v>
          </cell>
          <cell r="J4137">
            <v>38140.95703125</v>
          </cell>
          <cell r="K4137" t="str">
            <v>Sample Survey</v>
          </cell>
        </row>
        <row r="4138">
          <cell r="A4138" t="str">
            <v>Turkey-L5T8-T-Y35T44</v>
          </cell>
          <cell r="B4138" t="str">
            <v>TUR</v>
          </cell>
          <cell r="C4138" t="str">
            <v>Turkey</v>
          </cell>
          <cell r="D4138" t="str">
            <v>2015</v>
          </cell>
          <cell r="E4138" t="str">
            <v>FTFY_EARNERS</v>
          </cell>
          <cell r="F4138" t="str">
            <v>L5T8</v>
          </cell>
          <cell r="G4138" t="str">
            <v>T</v>
          </cell>
          <cell r="H4138" t="str">
            <v>Y35T44</v>
          </cell>
          <cell r="I4138" t="str">
            <v>TRY</v>
          </cell>
          <cell r="J4138">
            <v>43837.9140625</v>
          </cell>
          <cell r="K4138" t="str">
            <v>Sample Survey</v>
          </cell>
        </row>
        <row r="4139">
          <cell r="A4139" t="str">
            <v>Turkey-L5T8-T-Y45T54</v>
          </cell>
          <cell r="B4139" t="str">
            <v>TUR</v>
          </cell>
          <cell r="C4139" t="str">
            <v>Turkey</v>
          </cell>
          <cell r="D4139" t="str">
            <v>2015</v>
          </cell>
          <cell r="E4139" t="str">
            <v>FTFY_EARNERS</v>
          </cell>
          <cell r="F4139" t="str">
            <v>L5T8</v>
          </cell>
          <cell r="G4139" t="str">
            <v>T</v>
          </cell>
          <cell r="H4139" t="str">
            <v>Y45T54</v>
          </cell>
          <cell r="I4139" t="str">
            <v>TRY</v>
          </cell>
          <cell r="J4139">
            <v>43452.61328125</v>
          </cell>
          <cell r="K4139" t="str">
            <v>Sample Survey</v>
          </cell>
        </row>
        <row r="4140">
          <cell r="A4140" t="str">
            <v>Turkey-L5T8-T-Y55T64</v>
          </cell>
          <cell r="B4140" t="str">
            <v>TUR</v>
          </cell>
          <cell r="C4140" t="str">
            <v>Turkey</v>
          </cell>
          <cell r="D4140" t="str">
            <v>2015</v>
          </cell>
          <cell r="E4140" t="str">
            <v>FTFY_EARNERS</v>
          </cell>
          <cell r="F4140" t="str">
            <v>L5T8</v>
          </cell>
          <cell r="G4140" t="str">
            <v>T</v>
          </cell>
          <cell r="H4140" t="str">
            <v>Y55T64</v>
          </cell>
          <cell r="I4140" t="str">
            <v>TRY</v>
          </cell>
          <cell r="J4140">
            <v>46954.83203125</v>
          </cell>
          <cell r="K4140" t="str">
            <v>Sample Survey</v>
          </cell>
        </row>
        <row r="4141">
          <cell r="A4141" t="str">
            <v>Turkey-L6-F-Y25T34</v>
          </cell>
          <cell r="B4141" t="str">
            <v>TUR</v>
          </cell>
          <cell r="C4141" t="str">
            <v>Turkey</v>
          </cell>
          <cell r="D4141" t="str">
            <v>2015</v>
          </cell>
          <cell r="E4141" t="str">
            <v>FTFY_EARNERS</v>
          </cell>
          <cell r="F4141" t="str">
            <v>L6</v>
          </cell>
          <cell r="G4141" t="str">
            <v>F</v>
          </cell>
          <cell r="H4141" t="str">
            <v>Y25T34</v>
          </cell>
          <cell r="I4141" t="str">
            <v>TRY</v>
          </cell>
          <cell r="J4141" t="str">
            <v>m</v>
          </cell>
          <cell r="K4141" t="str">
            <v>Sample Survey</v>
          </cell>
        </row>
        <row r="4142">
          <cell r="A4142" t="str">
            <v>Turkey-L6-F-Y25T64</v>
          </cell>
          <cell r="B4142" t="str">
            <v>TUR</v>
          </cell>
          <cell r="C4142" t="str">
            <v>Turkey</v>
          </cell>
          <cell r="D4142" t="str">
            <v>2015</v>
          </cell>
          <cell r="E4142" t="str">
            <v>FTFY_EARNERS</v>
          </cell>
          <cell r="F4142" t="str">
            <v>L6</v>
          </cell>
          <cell r="G4142" t="str">
            <v>F</v>
          </cell>
          <cell r="H4142" t="str">
            <v>Y25T64</v>
          </cell>
          <cell r="I4142" t="str">
            <v>TRY</v>
          </cell>
          <cell r="J4142" t="str">
            <v>m</v>
          </cell>
          <cell r="K4142" t="str">
            <v>Sample Survey</v>
          </cell>
        </row>
        <row r="4143">
          <cell r="A4143" t="str">
            <v>Turkey-L6-F-Y35T44</v>
          </cell>
          <cell r="B4143" t="str">
            <v>TUR</v>
          </cell>
          <cell r="C4143" t="str">
            <v>Turkey</v>
          </cell>
          <cell r="D4143" t="str">
            <v>2015</v>
          </cell>
          <cell r="E4143" t="str">
            <v>FTFY_EARNERS</v>
          </cell>
          <cell r="F4143" t="str">
            <v>L6</v>
          </cell>
          <cell r="G4143" t="str">
            <v>F</v>
          </cell>
          <cell r="H4143" t="str">
            <v>Y35T44</v>
          </cell>
          <cell r="I4143" t="str">
            <v>TRY</v>
          </cell>
          <cell r="J4143" t="str">
            <v>m</v>
          </cell>
          <cell r="K4143" t="str">
            <v>Sample Survey</v>
          </cell>
        </row>
        <row r="4144">
          <cell r="A4144" t="str">
            <v>Turkey-L6-F-Y45T54</v>
          </cell>
          <cell r="B4144" t="str">
            <v>TUR</v>
          </cell>
          <cell r="C4144" t="str">
            <v>Turkey</v>
          </cell>
          <cell r="D4144" t="str">
            <v>2015</v>
          </cell>
          <cell r="E4144" t="str">
            <v>FTFY_EARNERS</v>
          </cell>
          <cell r="F4144" t="str">
            <v>L6</v>
          </cell>
          <cell r="G4144" t="str">
            <v>F</v>
          </cell>
          <cell r="H4144" t="str">
            <v>Y45T54</v>
          </cell>
          <cell r="I4144" t="str">
            <v>TRY</v>
          </cell>
          <cell r="J4144" t="str">
            <v>m</v>
          </cell>
          <cell r="K4144" t="str">
            <v>Sample Survey</v>
          </cell>
        </row>
        <row r="4145">
          <cell r="A4145" t="str">
            <v>Turkey-L6-F-Y55T64</v>
          </cell>
          <cell r="B4145" t="str">
            <v>TUR</v>
          </cell>
          <cell r="C4145" t="str">
            <v>Turkey</v>
          </cell>
          <cell r="D4145" t="str">
            <v>2015</v>
          </cell>
          <cell r="E4145" t="str">
            <v>FTFY_EARNERS</v>
          </cell>
          <cell r="F4145" t="str">
            <v>L6</v>
          </cell>
          <cell r="G4145" t="str">
            <v>F</v>
          </cell>
          <cell r="H4145" t="str">
            <v>Y55T64</v>
          </cell>
          <cell r="I4145" t="str">
            <v>TRY</v>
          </cell>
          <cell r="J4145" t="str">
            <v>m</v>
          </cell>
          <cell r="K4145" t="str">
            <v>Sample Survey</v>
          </cell>
        </row>
        <row r="4146">
          <cell r="A4146" t="str">
            <v>Turkey-L6-M-Y25T34</v>
          </cell>
          <cell r="B4146" t="str">
            <v>TUR</v>
          </cell>
          <cell r="C4146" t="str">
            <v>Turkey</v>
          </cell>
          <cell r="D4146" t="str">
            <v>2015</v>
          </cell>
          <cell r="E4146" t="str">
            <v>FTFY_EARNERS</v>
          </cell>
          <cell r="F4146" t="str">
            <v>L6</v>
          </cell>
          <cell r="G4146" t="str">
            <v>M</v>
          </cell>
          <cell r="H4146" t="str">
            <v>Y25T34</v>
          </cell>
          <cell r="I4146" t="str">
            <v>TRY</v>
          </cell>
          <cell r="J4146" t="str">
            <v>m</v>
          </cell>
          <cell r="K4146" t="str">
            <v>Sample Survey</v>
          </cell>
        </row>
        <row r="4147">
          <cell r="A4147" t="str">
            <v>Turkey-L6-M-Y25T64</v>
          </cell>
          <cell r="B4147" t="str">
            <v>TUR</v>
          </cell>
          <cell r="C4147" t="str">
            <v>Turkey</v>
          </cell>
          <cell r="D4147" t="str">
            <v>2015</v>
          </cell>
          <cell r="E4147" t="str">
            <v>FTFY_EARNERS</v>
          </cell>
          <cell r="F4147" t="str">
            <v>L6</v>
          </cell>
          <cell r="G4147" t="str">
            <v>M</v>
          </cell>
          <cell r="H4147" t="str">
            <v>Y25T64</v>
          </cell>
          <cell r="I4147" t="str">
            <v>TRY</v>
          </cell>
          <cell r="J4147" t="str">
            <v>m</v>
          </cell>
          <cell r="K4147" t="str">
            <v>Sample Survey</v>
          </cell>
        </row>
        <row r="4148">
          <cell r="A4148" t="str">
            <v>Turkey-L6-M-Y35T44</v>
          </cell>
          <cell r="B4148" t="str">
            <v>TUR</v>
          </cell>
          <cell r="C4148" t="str">
            <v>Turkey</v>
          </cell>
          <cell r="D4148" t="str">
            <v>2015</v>
          </cell>
          <cell r="E4148" t="str">
            <v>FTFY_EARNERS</v>
          </cell>
          <cell r="F4148" t="str">
            <v>L6</v>
          </cell>
          <cell r="G4148" t="str">
            <v>M</v>
          </cell>
          <cell r="H4148" t="str">
            <v>Y35T44</v>
          </cell>
          <cell r="I4148" t="str">
            <v>TRY</v>
          </cell>
          <cell r="J4148" t="str">
            <v>m</v>
          </cell>
          <cell r="K4148" t="str">
            <v>Sample Survey</v>
          </cell>
        </row>
        <row r="4149">
          <cell r="A4149" t="str">
            <v>Turkey-L6-M-Y45T54</v>
          </cell>
          <cell r="B4149" t="str">
            <v>TUR</v>
          </cell>
          <cell r="C4149" t="str">
            <v>Turkey</v>
          </cell>
          <cell r="D4149" t="str">
            <v>2015</v>
          </cell>
          <cell r="E4149" t="str">
            <v>FTFY_EARNERS</v>
          </cell>
          <cell r="F4149" t="str">
            <v>L6</v>
          </cell>
          <cell r="G4149" t="str">
            <v>M</v>
          </cell>
          <cell r="H4149" t="str">
            <v>Y45T54</v>
          </cell>
          <cell r="I4149" t="str">
            <v>TRY</v>
          </cell>
          <cell r="J4149" t="str">
            <v>m</v>
          </cell>
          <cell r="K4149" t="str">
            <v>Sample Survey</v>
          </cell>
        </row>
        <row r="4150">
          <cell r="A4150" t="str">
            <v>Turkey-L6-M-Y55T64</v>
          </cell>
          <cell r="B4150" t="str">
            <v>TUR</v>
          </cell>
          <cell r="C4150" t="str">
            <v>Turkey</v>
          </cell>
          <cell r="D4150" t="str">
            <v>2015</v>
          </cell>
          <cell r="E4150" t="str">
            <v>FTFY_EARNERS</v>
          </cell>
          <cell r="F4150" t="str">
            <v>L6</v>
          </cell>
          <cell r="G4150" t="str">
            <v>M</v>
          </cell>
          <cell r="H4150" t="str">
            <v>Y55T64</v>
          </cell>
          <cell r="I4150" t="str">
            <v>TRY</v>
          </cell>
          <cell r="J4150" t="str">
            <v>m</v>
          </cell>
          <cell r="K4150" t="str">
            <v>Sample Survey</v>
          </cell>
        </row>
        <row r="4151">
          <cell r="A4151" t="str">
            <v>Turkey-L6-T-Y25T34</v>
          </cell>
          <cell r="B4151" t="str">
            <v>TUR</v>
          </cell>
          <cell r="C4151" t="str">
            <v>Turkey</v>
          </cell>
          <cell r="D4151" t="str">
            <v>2015</v>
          </cell>
          <cell r="E4151" t="str">
            <v>FTFY_EARNERS</v>
          </cell>
          <cell r="F4151" t="str">
            <v>L6</v>
          </cell>
          <cell r="G4151" t="str">
            <v>T</v>
          </cell>
          <cell r="H4151" t="str">
            <v>Y25T34</v>
          </cell>
          <cell r="I4151" t="str">
            <v>TRY</v>
          </cell>
          <cell r="J4151" t="str">
            <v>m</v>
          </cell>
          <cell r="K4151" t="str">
            <v>Sample Survey</v>
          </cell>
        </row>
        <row r="4152">
          <cell r="A4152" t="str">
            <v>Turkey-L6-T-Y25T64</v>
          </cell>
          <cell r="B4152" t="str">
            <v>TUR</v>
          </cell>
          <cell r="C4152" t="str">
            <v>Turkey</v>
          </cell>
          <cell r="D4152" t="str">
            <v>2015</v>
          </cell>
          <cell r="E4152" t="str">
            <v>FTFY_EARNERS</v>
          </cell>
          <cell r="F4152" t="str">
            <v>L6</v>
          </cell>
          <cell r="G4152" t="str">
            <v>T</v>
          </cell>
          <cell r="H4152" t="str">
            <v>Y25T64</v>
          </cell>
          <cell r="I4152" t="str">
            <v>TRY</v>
          </cell>
          <cell r="J4152" t="str">
            <v>m</v>
          </cell>
          <cell r="K4152" t="str">
            <v>Sample Survey</v>
          </cell>
        </row>
        <row r="4153">
          <cell r="A4153" t="str">
            <v>Turkey-L6-T-Y35T44</v>
          </cell>
          <cell r="B4153" t="str">
            <v>TUR</v>
          </cell>
          <cell r="C4153" t="str">
            <v>Turkey</v>
          </cell>
          <cell r="D4153" t="str">
            <v>2015</v>
          </cell>
          <cell r="E4153" t="str">
            <v>FTFY_EARNERS</v>
          </cell>
          <cell r="F4153" t="str">
            <v>L6</v>
          </cell>
          <cell r="G4153" t="str">
            <v>T</v>
          </cell>
          <cell r="H4153" t="str">
            <v>Y35T44</v>
          </cell>
          <cell r="I4153" t="str">
            <v>TRY</v>
          </cell>
          <cell r="J4153" t="str">
            <v>m</v>
          </cell>
          <cell r="K4153" t="str">
            <v>Sample Survey</v>
          </cell>
        </row>
        <row r="4154">
          <cell r="A4154" t="str">
            <v>Turkey-L6-T-Y45T54</v>
          </cell>
          <cell r="B4154" t="str">
            <v>TUR</v>
          </cell>
          <cell r="C4154" t="str">
            <v>Turkey</v>
          </cell>
          <cell r="D4154" t="str">
            <v>2015</v>
          </cell>
          <cell r="E4154" t="str">
            <v>FTFY_EARNERS</v>
          </cell>
          <cell r="F4154" t="str">
            <v>L6</v>
          </cell>
          <cell r="G4154" t="str">
            <v>T</v>
          </cell>
          <cell r="H4154" t="str">
            <v>Y45T54</v>
          </cell>
          <cell r="I4154" t="str">
            <v>TRY</v>
          </cell>
          <cell r="J4154" t="str">
            <v>m</v>
          </cell>
          <cell r="K4154" t="str">
            <v>Sample Survey</v>
          </cell>
        </row>
        <row r="4155">
          <cell r="A4155" t="str">
            <v>Turkey-L6-T-Y55T64</v>
          </cell>
          <cell r="B4155" t="str">
            <v>TUR</v>
          </cell>
          <cell r="C4155" t="str">
            <v>Turkey</v>
          </cell>
          <cell r="D4155" t="str">
            <v>2015</v>
          </cell>
          <cell r="E4155" t="str">
            <v>FTFY_EARNERS</v>
          </cell>
          <cell r="F4155" t="str">
            <v>L6</v>
          </cell>
          <cell r="G4155" t="str">
            <v>T</v>
          </cell>
          <cell r="H4155" t="str">
            <v>Y55T64</v>
          </cell>
          <cell r="I4155" t="str">
            <v>TRY</v>
          </cell>
          <cell r="J4155" t="str">
            <v>m</v>
          </cell>
          <cell r="K4155" t="str">
            <v>Sample Survey</v>
          </cell>
        </row>
        <row r="4156">
          <cell r="A4156" t="str">
            <v>Turkey-L6T8-F-Y25T34</v>
          </cell>
          <cell r="B4156" t="str">
            <v>TUR</v>
          </cell>
          <cell r="C4156" t="str">
            <v>Turkey</v>
          </cell>
          <cell r="D4156" t="str">
            <v>2015</v>
          </cell>
          <cell r="E4156" t="str">
            <v>FTFY_EARNERS</v>
          </cell>
          <cell r="F4156" t="str">
            <v>L6T8</v>
          </cell>
          <cell r="G4156" t="str">
            <v>F</v>
          </cell>
          <cell r="H4156" t="str">
            <v>Y25T34</v>
          </cell>
          <cell r="I4156" t="str">
            <v>TRY</v>
          </cell>
          <cell r="J4156" t="str">
            <v>m</v>
          </cell>
          <cell r="K4156" t="str">
            <v>Sample Survey</v>
          </cell>
        </row>
        <row r="4157">
          <cell r="A4157" t="str">
            <v>Turkey-L6T8-F-Y25T64</v>
          </cell>
          <cell r="B4157" t="str">
            <v>TUR</v>
          </cell>
          <cell r="C4157" t="str">
            <v>Turkey</v>
          </cell>
          <cell r="D4157" t="str">
            <v>2015</v>
          </cell>
          <cell r="E4157" t="str">
            <v>FTFY_EARNERS</v>
          </cell>
          <cell r="F4157" t="str">
            <v>L6T8</v>
          </cell>
          <cell r="G4157" t="str">
            <v>F</v>
          </cell>
          <cell r="H4157" t="str">
            <v>Y25T64</v>
          </cell>
          <cell r="I4157" t="str">
            <v>TRY</v>
          </cell>
          <cell r="J4157" t="str">
            <v>m</v>
          </cell>
          <cell r="K4157" t="str">
            <v>Sample Survey</v>
          </cell>
        </row>
        <row r="4158">
          <cell r="A4158" t="str">
            <v>Turkey-L6T8-F-Y35T44</v>
          </cell>
          <cell r="B4158" t="str">
            <v>TUR</v>
          </cell>
          <cell r="C4158" t="str">
            <v>Turkey</v>
          </cell>
          <cell r="D4158" t="str">
            <v>2015</v>
          </cell>
          <cell r="E4158" t="str">
            <v>FTFY_EARNERS</v>
          </cell>
          <cell r="F4158" t="str">
            <v>L6T8</v>
          </cell>
          <cell r="G4158" t="str">
            <v>F</v>
          </cell>
          <cell r="H4158" t="str">
            <v>Y35T44</v>
          </cell>
          <cell r="I4158" t="str">
            <v>TRY</v>
          </cell>
          <cell r="J4158" t="str">
            <v>m</v>
          </cell>
          <cell r="K4158" t="str">
            <v>Sample Survey</v>
          </cell>
        </row>
        <row r="4159">
          <cell r="A4159" t="str">
            <v>Turkey-L6T8-F-Y45T54</v>
          </cell>
          <cell r="B4159" t="str">
            <v>TUR</v>
          </cell>
          <cell r="C4159" t="str">
            <v>Turkey</v>
          </cell>
          <cell r="D4159" t="str">
            <v>2015</v>
          </cell>
          <cell r="E4159" t="str">
            <v>FTFY_EARNERS</v>
          </cell>
          <cell r="F4159" t="str">
            <v>L6T8</v>
          </cell>
          <cell r="G4159" t="str">
            <v>F</v>
          </cell>
          <cell r="H4159" t="str">
            <v>Y45T54</v>
          </cell>
          <cell r="I4159" t="str">
            <v>TRY</v>
          </cell>
          <cell r="J4159" t="str">
            <v>m</v>
          </cell>
          <cell r="K4159" t="str">
            <v>Sample Survey</v>
          </cell>
        </row>
        <row r="4160">
          <cell r="A4160" t="str">
            <v>Turkey-L6T8-F-Y55T64</v>
          </cell>
          <cell r="B4160" t="str">
            <v>TUR</v>
          </cell>
          <cell r="C4160" t="str">
            <v>Turkey</v>
          </cell>
          <cell r="D4160" t="str">
            <v>2015</v>
          </cell>
          <cell r="E4160" t="str">
            <v>FTFY_EARNERS</v>
          </cell>
          <cell r="F4160" t="str">
            <v>L6T8</v>
          </cell>
          <cell r="G4160" t="str">
            <v>F</v>
          </cell>
          <cell r="H4160" t="str">
            <v>Y55T64</v>
          </cell>
          <cell r="I4160" t="str">
            <v>TRY</v>
          </cell>
          <cell r="J4160" t="str">
            <v>m</v>
          </cell>
          <cell r="K4160" t="str">
            <v>Sample Survey</v>
          </cell>
        </row>
        <row r="4161">
          <cell r="A4161" t="str">
            <v>Turkey-L6T8-M-Y25T34</v>
          </cell>
          <cell r="B4161" t="str">
            <v>TUR</v>
          </cell>
          <cell r="C4161" t="str">
            <v>Turkey</v>
          </cell>
          <cell r="D4161" t="str">
            <v>2015</v>
          </cell>
          <cell r="E4161" t="str">
            <v>FTFY_EARNERS</v>
          </cell>
          <cell r="F4161" t="str">
            <v>L6T8</v>
          </cell>
          <cell r="G4161" t="str">
            <v>M</v>
          </cell>
          <cell r="H4161" t="str">
            <v>Y25T34</v>
          </cell>
          <cell r="I4161" t="str">
            <v>TRY</v>
          </cell>
          <cell r="J4161" t="str">
            <v>m</v>
          </cell>
          <cell r="K4161" t="str">
            <v>Sample Survey</v>
          </cell>
        </row>
        <row r="4162">
          <cell r="A4162" t="str">
            <v>Turkey-L6T8-M-Y25T64</v>
          </cell>
          <cell r="B4162" t="str">
            <v>TUR</v>
          </cell>
          <cell r="C4162" t="str">
            <v>Turkey</v>
          </cell>
          <cell r="D4162" t="str">
            <v>2015</v>
          </cell>
          <cell r="E4162" t="str">
            <v>FTFY_EARNERS</v>
          </cell>
          <cell r="F4162" t="str">
            <v>L6T8</v>
          </cell>
          <cell r="G4162" t="str">
            <v>M</v>
          </cell>
          <cell r="H4162" t="str">
            <v>Y25T64</v>
          </cell>
          <cell r="I4162" t="str">
            <v>TRY</v>
          </cell>
          <cell r="J4162" t="str">
            <v>m</v>
          </cell>
          <cell r="K4162" t="str">
            <v>Sample Survey</v>
          </cell>
        </row>
        <row r="4163">
          <cell r="A4163" t="str">
            <v>Turkey-L6T8-M-Y35T44</v>
          </cell>
          <cell r="B4163" t="str">
            <v>TUR</v>
          </cell>
          <cell r="C4163" t="str">
            <v>Turkey</v>
          </cell>
          <cell r="D4163" t="str">
            <v>2015</v>
          </cell>
          <cell r="E4163" t="str">
            <v>FTFY_EARNERS</v>
          </cell>
          <cell r="F4163" t="str">
            <v>L6T8</v>
          </cell>
          <cell r="G4163" t="str">
            <v>M</v>
          </cell>
          <cell r="H4163" t="str">
            <v>Y35T44</v>
          </cell>
          <cell r="I4163" t="str">
            <v>TRY</v>
          </cell>
          <cell r="J4163" t="str">
            <v>m</v>
          </cell>
          <cell r="K4163" t="str">
            <v>Sample Survey</v>
          </cell>
        </row>
        <row r="4164">
          <cell r="A4164" t="str">
            <v>Turkey-L6T8-M-Y45T54</v>
          </cell>
          <cell r="B4164" t="str">
            <v>TUR</v>
          </cell>
          <cell r="C4164" t="str">
            <v>Turkey</v>
          </cell>
          <cell r="D4164" t="str">
            <v>2015</v>
          </cell>
          <cell r="E4164" t="str">
            <v>FTFY_EARNERS</v>
          </cell>
          <cell r="F4164" t="str">
            <v>L6T8</v>
          </cell>
          <cell r="G4164" t="str">
            <v>M</v>
          </cell>
          <cell r="H4164" t="str">
            <v>Y45T54</v>
          </cell>
          <cell r="I4164" t="str">
            <v>TRY</v>
          </cell>
          <cell r="J4164" t="str">
            <v>m</v>
          </cell>
          <cell r="K4164" t="str">
            <v>Sample Survey</v>
          </cell>
        </row>
        <row r="4165">
          <cell r="A4165" t="str">
            <v>Turkey-L6T8-M-Y55T64</v>
          </cell>
          <cell r="B4165" t="str">
            <v>TUR</v>
          </cell>
          <cell r="C4165" t="str">
            <v>Turkey</v>
          </cell>
          <cell r="D4165" t="str">
            <v>2015</v>
          </cell>
          <cell r="E4165" t="str">
            <v>FTFY_EARNERS</v>
          </cell>
          <cell r="F4165" t="str">
            <v>L6T8</v>
          </cell>
          <cell r="G4165" t="str">
            <v>M</v>
          </cell>
          <cell r="H4165" t="str">
            <v>Y55T64</v>
          </cell>
          <cell r="I4165" t="str">
            <v>TRY</v>
          </cell>
          <cell r="J4165" t="str">
            <v>m</v>
          </cell>
          <cell r="K4165" t="str">
            <v>Sample Survey</v>
          </cell>
        </row>
        <row r="4166">
          <cell r="A4166" t="str">
            <v>Turkey-L6T8-T-Y25T34</v>
          </cell>
          <cell r="B4166" t="str">
            <v>TUR</v>
          </cell>
          <cell r="C4166" t="str">
            <v>Turkey</v>
          </cell>
          <cell r="D4166" t="str">
            <v>2015</v>
          </cell>
          <cell r="E4166" t="str">
            <v>FTFY_EARNERS</v>
          </cell>
          <cell r="F4166" t="str">
            <v>L6T8</v>
          </cell>
          <cell r="G4166" t="str">
            <v>T</v>
          </cell>
          <cell r="H4166" t="str">
            <v>Y25T34</v>
          </cell>
          <cell r="I4166" t="str">
            <v>TRY</v>
          </cell>
          <cell r="J4166" t="str">
            <v>m</v>
          </cell>
          <cell r="K4166" t="str">
            <v>Sample Survey</v>
          </cell>
        </row>
        <row r="4167">
          <cell r="A4167" t="str">
            <v>Turkey-L6T8-T-Y25T64</v>
          </cell>
          <cell r="B4167" t="str">
            <v>TUR</v>
          </cell>
          <cell r="C4167" t="str">
            <v>Turkey</v>
          </cell>
          <cell r="D4167" t="str">
            <v>2015</v>
          </cell>
          <cell r="E4167" t="str">
            <v>FTFY_EARNERS</v>
          </cell>
          <cell r="F4167" t="str">
            <v>L6T8</v>
          </cell>
          <cell r="G4167" t="str">
            <v>T</v>
          </cell>
          <cell r="H4167" t="str">
            <v>Y25T64</v>
          </cell>
          <cell r="I4167" t="str">
            <v>TRY</v>
          </cell>
          <cell r="J4167" t="str">
            <v>m</v>
          </cell>
          <cell r="K4167" t="str">
            <v>Sample Survey</v>
          </cell>
        </row>
        <row r="4168">
          <cell r="A4168" t="str">
            <v>Turkey-L6T8-T-Y35T44</v>
          </cell>
          <cell r="B4168" t="str">
            <v>TUR</v>
          </cell>
          <cell r="C4168" t="str">
            <v>Turkey</v>
          </cell>
          <cell r="D4168" t="str">
            <v>2015</v>
          </cell>
          <cell r="E4168" t="str">
            <v>FTFY_EARNERS</v>
          </cell>
          <cell r="F4168" t="str">
            <v>L6T8</v>
          </cell>
          <cell r="G4168" t="str">
            <v>T</v>
          </cell>
          <cell r="H4168" t="str">
            <v>Y35T44</v>
          </cell>
          <cell r="I4168" t="str">
            <v>TRY</v>
          </cell>
          <cell r="J4168" t="str">
            <v>m</v>
          </cell>
          <cell r="K4168" t="str">
            <v>Sample Survey</v>
          </cell>
        </row>
        <row r="4169">
          <cell r="A4169" t="str">
            <v>Turkey-L6T8-T-Y45T54</v>
          </cell>
          <cell r="B4169" t="str">
            <v>TUR</v>
          </cell>
          <cell r="C4169" t="str">
            <v>Turkey</v>
          </cell>
          <cell r="D4169" t="str">
            <v>2015</v>
          </cell>
          <cell r="E4169" t="str">
            <v>FTFY_EARNERS</v>
          </cell>
          <cell r="F4169" t="str">
            <v>L6T8</v>
          </cell>
          <cell r="G4169" t="str">
            <v>T</v>
          </cell>
          <cell r="H4169" t="str">
            <v>Y45T54</v>
          </cell>
          <cell r="I4169" t="str">
            <v>TRY</v>
          </cell>
          <cell r="J4169" t="str">
            <v>m</v>
          </cell>
          <cell r="K4169" t="str">
            <v>Sample Survey</v>
          </cell>
        </row>
        <row r="4170">
          <cell r="A4170" t="str">
            <v>Turkey-L6T8-T-Y55T64</v>
          </cell>
          <cell r="B4170" t="str">
            <v>TUR</v>
          </cell>
          <cell r="C4170" t="str">
            <v>Turkey</v>
          </cell>
          <cell r="D4170" t="str">
            <v>2015</v>
          </cell>
          <cell r="E4170" t="str">
            <v>FTFY_EARNERS</v>
          </cell>
          <cell r="F4170" t="str">
            <v>L6T8</v>
          </cell>
          <cell r="G4170" t="str">
            <v>T</v>
          </cell>
          <cell r="H4170" t="str">
            <v>Y55T64</v>
          </cell>
          <cell r="I4170" t="str">
            <v>TRY</v>
          </cell>
          <cell r="J4170" t="str">
            <v>m</v>
          </cell>
          <cell r="K4170" t="str">
            <v>Sample Survey</v>
          </cell>
        </row>
        <row r="4171">
          <cell r="A4171" t="str">
            <v>Turkey-L7T8-F-Y25T34</v>
          </cell>
          <cell r="B4171" t="str">
            <v>TUR</v>
          </cell>
          <cell r="C4171" t="str">
            <v>Turkey</v>
          </cell>
          <cell r="D4171" t="str">
            <v>2015</v>
          </cell>
          <cell r="E4171" t="str">
            <v>FTFY_EARNERS</v>
          </cell>
          <cell r="F4171" t="str">
            <v>L7T8</v>
          </cell>
          <cell r="G4171" t="str">
            <v>F</v>
          </cell>
          <cell r="H4171" t="str">
            <v>Y25T34</v>
          </cell>
          <cell r="I4171" t="str">
            <v>TRY</v>
          </cell>
          <cell r="J4171" t="str">
            <v>m</v>
          </cell>
          <cell r="K4171" t="str">
            <v>Sample Survey</v>
          </cell>
        </row>
        <row r="4172">
          <cell r="A4172" t="str">
            <v>Turkey-L7T8-F-Y25T64</v>
          </cell>
          <cell r="B4172" t="str">
            <v>TUR</v>
          </cell>
          <cell r="C4172" t="str">
            <v>Turkey</v>
          </cell>
          <cell r="D4172" t="str">
            <v>2015</v>
          </cell>
          <cell r="E4172" t="str">
            <v>FTFY_EARNERS</v>
          </cell>
          <cell r="F4172" t="str">
            <v>L7T8</v>
          </cell>
          <cell r="G4172" t="str">
            <v>F</v>
          </cell>
          <cell r="H4172" t="str">
            <v>Y25T64</v>
          </cell>
          <cell r="I4172" t="str">
            <v>TRY</v>
          </cell>
          <cell r="J4172" t="str">
            <v>m</v>
          </cell>
          <cell r="K4172" t="str">
            <v>Sample Survey</v>
          </cell>
        </row>
        <row r="4173">
          <cell r="A4173" t="str">
            <v>Turkey-L7T8-F-Y35T44</v>
          </cell>
          <cell r="B4173" t="str">
            <v>TUR</v>
          </cell>
          <cell r="C4173" t="str">
            <v>Turkey</v>
          </cell>
          <cell r="D4173" t="str">
            <v>2015</v>
          </cell>
          <cell r="E4173" t="str">
            <v>FTFY_EARNERS</v>
          </cell>
          <cell r="F4173" t="str">
            <v>L7T8</v>
          </cell>
          <cell r="G4173" t="str">
            <v>F</v>
          </cell>
          <cell r="H4173" t="str">
            <v>Y35T44</v>
          </cell>
          <cell r="I4173" t="str">
            <v>TRY</v>
          </cell>
          <cell r="J4173" t="str">
            <v>m</v>
          </cell>
          <cell r="K4173" t="str">
            <v>Sample Survey</v>
          </cell>
        </row>
        <row r="4174">
          <cell r="A4174" t="str">
            <v>Turkey-L7T8-F-Y45T54</v>
          </cell>
          <cell r="B4174" t="str">
            <v>TUR</v>
          </cell>
          <cell r="C4174" t="str">
            <v>Turkey</v>
          </cell>
          <cell r="D4174" t="str">
            <v>2015</v>
          </cell>
          <cell r="E4174" t="str">
            <v>FTFY_EARNERS</v>
          </cell>
          <cell r="F4174" t="str">
            <v>L7T8</v>
          </cell>
          <cell r="G4174" t="str">
            <v>F</v>
          </cell>
          <cell r="H4174" t="str">
            <v>Y45T54</v>
          </cell>
          <cell r="I4174" t="str">
            <v>TRY</v>
          </cell>
          <cell r="J4174" t="str">
            <v>m</v>
          </cell>
          <cell r="K4174" t="str">
            <v>Sample Survey</v>
          </cell>
        </row>
        <row r="4175">
          <cell r="A4175" t="str">
            <v>Turkey-L7T8-F-Y55T64</v>
          </cell>
          <cell r="B4175" t="str">
            <v>TUR</v>
          </cell>
          <cell r="C4175" t="str">
            <v>Turkey</v>
          </cell>
          <cell r="D4175" t="str">
            <v>2015</v>
          </cell>
          <cell r="E4175" t="str">
            <v>FTFY_EARNERS</v>
          </cell>
          <cell r="F4175" t="str">
            <v>L7T8</v>
          </cell>
          <cell r="G4175" t="str">
            <v>F</v>
          </cell>
          <cell r="H4175" t="str">
            <v>Y55T64</v>
          </cell>
          <cell r="I4175" t="str">
            <v>TRY</v>
          </cell>
          <cell r="J4175" t="str">
            <v>m</v>
          </cell>
          <cell r="K4175" t="str">
            <v>Sample Survey</v>
          </cell>
        </row>
        <row r="4176">
          <cell r="A4176" t="str">
            <v>Turkey-L7T8-M-Y25T34</v>
          </cell>
          <cell r="B4176" t="str">
            <v>TUR</v>
          </cell>
          <cell r="C4176" t="str">
            <v>Turkey</v>
          </cell>
          <cell r="D4176" t="str">
            <v>2015</v>
          </cell>
          <cell r="E4176" t="str">
            <v>FTFY_EARNERS</v>
          </cell>
          <cell r="F4176" t="str">
            <v>L7T8</v>
          </cell>
          <cell r="G4176" t="str">
            <v>M</v>
          </cell>
          <cell r="H4176" t="str">
            <v>Y25T34</v>
          </cell>
          <cell r="I4176" t="str">
            <v>TRY</v>
          </cell>
          <cell r="J4176" t="str">
            <v>m</v>
          </cell>
          <cell r="K4176" t="str">
            <v>Sample Survey</v>
          </cell>
        </row>
        <row r="4177">
          <cell r="A4177" t="str">
            <v>Turkey-L7T8-M-Y25T64</v>
          </cell>
          <cell r="B4177" t="str">
            <v>TUR</v>
          </cell>
          <cell r="C4177" t="str">
            <v>Turkey</v>
          </cell>
          <cell r="D4177" t="str">
            <v>2015</v>
          </cell>
          <cell r="E4177" t="str">
            <v>FTFY_EARNERS</v>
          </cell>
          <cell r="F4177" t="str">
            <v>L7T8</v>
          </cell>
          <cell r="G4177" t="str">
            <v>M</v>
          </cell>
          <cell r="H4177" t="str">
            <v>Y25T64</v>
          </cell>
          <cell r="I4177" t="str">
            <v>TRY</v>
          </cell>
          <cell r="J4177" t="str">
            <v>m</v>
          </cell>
          <cell r="K4177" t="str">
            <v>Sample Survey</v>
          </cell>
        </row>
        <row r="4178">
          <cell r="A4178" t="str">
            <v>Turkey-L7T8-M-Y35T44</v>
          </cell>
          <cell r="B4178" t="str">
            <v>TUR</v>
          </cell>
          <cell r="C4178" t="str">
            <v>Turkey</v>
          </cell>
          <cell r="D4178" t="str">
            <v>2015</v>
          </cell>
          <cell r="E4178" t="str">
            <v>FTFY_EARNERS</v>
          </cell>
          <cell r="F4178" t="str">
            <v>L7T8</v>
          </cell>
          <cell r="G4178" t="str">
            <v>M</v>
          </cell>
          <cell r="H4178" t="str">
            <v>Y35T44</v>
          </cell>
          <cell r="I4178" t="str">
            <v>TRY</v>
          </cell>
          <cell r="J4178" t="str">
            <v>m</v>
          </cell>
          <cell r="K4178" t="str">
            <v>Sample Survey</v>
          </cell>
        </row>
        <row r="4179">
          <cell r="A4179" t="str">
            <v>Turkey-L7T8-M-Y45T54</v>
          </cell>
          <cell r="B4179" t="str">
            <v>TUR</v>
          </cell>
          <cell r="C4179" t="str">
            <v>Turkey</v>
          </cell>
          <cell r="D4179" t="str">
            <v>2015</v>
          </cell>
          <cell r="E4179" t="str">
            <v>FTFY_EARNERS</v>
          </cell>
          <cell r="F4179" t="str">
            <v>L7T8</v>
          </cell>
          <cell r="G4179" t="str">
            <v>M</v>
          </cell>
          <cell r="H4179" t="str">
            <v>Y45T54</v>
          </cell>
          <cell r="I4179" t="str">
            <v>TRY</v>
          </cell>
          <cell r="J4179" t="str">
            <v>m</v>
          </cell>
          <cell r="K4179" t="str">
            <v>Sample Survey</v>
          </cell>
        </row>
        <row r="4180">
          <cell r="A4180" t="str">
            <v>Turkey-L7T8-M-Y55T64</v>
          </cell>
          <cell r="B4180" t="str">
            <v>TUR</v>
          </cell>
          <cell r="C4180" t="str">
            <v>Turkey</v>
          </cell>
          <cell r="D4180" t="str">
            <v>2015</v>
          </cell>
          <cell r="E4180" t="str">
            <v>FTFY_EARNERS</v>
          </cell>
          <cell r="F4180" t="str">
            <v>L7T8</v>
          </cell>
          <cell r="G4180" t="str">
            <v>M</v>
          </cell>
          <cell r="H4180" t="str">
            <v>Y55T64</v>
          </cell>
          <cell r="I4180" t="str">
            <v>TRY</v>
          </cell>
          <cell r="J4180" t="str">
            <v>m</v>
          </cell>
          <cell r="K4180" t="str">
            <v>Sample Survey</v>
          </cell>
        </row>
        <row r="4181">
          <cell r="A4181" t="str">
            <v>Turkey-L7T8-T-Y25T34</v>
          </cell>
          <cell r="B4181" t="str">
            <v>TUR</v>
          </cell>
          <cell r="C4181" t="str">
            <v>Turkey</v>
          </cell>
          <cell r="D4181" t="str">
            <v>2015</v>
          </cell>
          <cell r="E4181" t="str">
            <v>FTFY_EARNERS</v>
          </cell>
          <cell r="F4181" t="str">
            <v>L7T8</v>
          </cell>
          <cell r="G4181" t="str">
            <v>T</v>
          </cell>
          <cell r="H4181" t="str">
            <v>Y25T34</v>
          </cell>
          <cell r="I4181" t="str">
            <v>TRY</v>
          </cell>
          <cell r="J4181" t="str">
            <v>m</v>
          </cell>
          <cell r="K4181" t="str">
            <v>Sample Survey</v>
          </cell>
        </row>
        <row r="4182">
          <cell r="A4182" t="str">
            <v>Turkey-L7T8-T-Y25T64</v>
          </cell>
          <cell r="B4182" t="str">
            <v>TUR</v>
          </cell>
          <cell r="C4182" t="str">
            <v>Turkey</v>
          </cell>
          <cell r="D4182" t="str">
            <v>2015</v>
          </cell>
          <cell r="E4182" t="str">
            <v>FTFY_EARNERS</v>
          </cell>
          <cell r="F4182" t="str">
            <v>L7T8</v>
          </cell>
          <cell r="G4182" t="str">
            <v>T</v>
          </cell>
          <cell r="H4182" t="str">
            <v>Y25T64</v>
          </cell>
          <cell r="I4182" t="str">
            <v>TRY</v>
          </cell>
          <cell r="J4182" t="str">
            <v>m</v>
          </cell>
          <cell r="K4182" t="str">
            <v>Sample Survey</v>
          </cell>
        </row>
        <row r="4183">
          <cell r="A4183" t="str">
            <v>Turkey-L7T8-T-Y35T44</v>
          </cell>
          <cell r="B4183" t="str">
            <v>TUR</v>
          </cell>
          <cell r="C4183" t="str">
            <v>Turkey</v>
          </cell>
          <cell r="D4183" t="str">
            <v>2015</v>
          </cell>
          <cell r="E4183" t="str">
            <v>FTFY_EARNERS</v>
          </cell>
          <cell r="F4183" t="str">
            <v>L7T8</v>
          </cell>
          <cell r="G4183" t="str">
            <v>T</v>
          </cell>
          <cell r="H4183" t="str">
            <v>Y35T44</v>
          </cell>
          <cell r="I4183" t="str">
            <v>TRY</v>
          </cell>
          <cell r="J4183" t="str">
            <v>m</v>
          </cell>
          <cell r="K4183" t="str">
            <v>Sample Survey</v>
          </cell>
        </row>
        <row r="4184">
          <cell r="A4184" t="str">
            <v>Turkey-L7T8-T-Y45T54</v>
          </cell>
          <cell r="B4184" t="str">
            <v>TUR</v>
          </cell>
          <cell r="C4184" t="str">
            <v>Turkey</v>
          </cell>
          <cell r="D4184" t="str">
            <v>2015</v>
          </cell>
          <cell r="E4184" t="str">
            <v>FTFY_EARNERS</v>
          </cell>
          <cell r="F4184" t="str">
            <v>L7T8</v>
          </cell>
          <cell r="G4184" t="str">
            <v>T</v>
          </cell>
          <cell r="H4184" t="str">
            <v>Y45T54</v>
          </cell>
          <cell r="I4184" t="str">
            <v>TRY</v>
          </cell>
          <cell r="J4184" t="str">
            <v>m</v>
          </cell>
          <cell r="K4184" t="str">
            <v>Sample Survey</v>
          </cell>
        </row>
        <row r="4185">
          <cell r="A4185" t="str">
            <v>Turkey-L7T8-T-Y55T64</v>
          </cell>
          <cell r="B4185" t="str">
            <v>TUR</v>
          </cell>
          <cell r="C4185" t="str">
            <v>Turkey</v>
          </cell>
          <cell r="D4185" t="str">
            <v>2015</v>
          </cell>
          <cell r="E4185" t="str">
            <v>FTFY_EARNERS</v>
          </cell>
          <cell r="F4185" t="str">
            <v>L7T8</v>
          </cell>
          <cell r="G4185" t="str">
            <v>T</v>
          </cell>
          <cell r="H4185" t="str">
            <v>Y55T64</v>
          </cell>
          <cell r="I4185" t="str">
            <v>TRY</v>
          </cell>
          <cell r="J4185" t="str">
            <v>m</v>
          </cell>
          <cell r="K4185" t="str">
            <v>Sample Survey</v>
          </cell>
        </row>
        <row r="4186">
          <cell r="A4186" t="str">
            <v>United Kingdom-L3-F-Y25T34</v>
          </cell>
          <cell r="B4186" t="str">
            <v>GBR</v>
          </cell>
          <cell r="C4186" t="str">
            <v>United Kingdom</v>
          </cell>
          <cell r="D4186" t="str">
            <v>2015</v>
          </cell>
          <cell r="E4186" t="str">
            <v>FTFY_EARNERS</v>
          </cell>
          <cell r="F4186" t="str">
            <v>L3</v>
          </cell>
          <cell r="G4186" t="str">
            <v>F</v>
          </cell>
          <cell r="H4186" t="str">
            <v>Y25T34</v>
          </cell>
          <cell r="I4186" t="str">
            <v>GBP</v>
          </cell>
          <cell r="J4186">
            <v>18862.107421875</v>
          </cell>
          <cell r="K4186" t="str">
            <v>Sample Survey</v>
          </cell>
        </row>
        <row r="4187">
          <cell r="A4187" t="str">
            <v>United Kingdom-L3-F-Y25T64</v>
          </cell>
          <cell r="B4187" t="str">
            <v>GBR</v>
          </cell>
          <cell r="C4187" t="str">
            <v>United Kingdom</v>
          </cell>
          <cell r="D4187" t="str">
            <v>2015</v>
          </cell>
          <cell r="E4187" t="str">
            <v>FTFY_EARNERS</v>
          </cell>
          <cell r="F4187" t="str">
            <v>L3</v>
          </cell>
          <cell r="G4187" t="str">
            <v>F</v>
          </cell>
          <cell r="H4187" t="str">
            <v>Y25T64</v>
          </cell>
          <cell r="I4187" t="str">
            <v>GBP</v>
          </cell>
          <cell r="J4187">
            <v>22207.662109375</v>
          </cell>
          <cell r="K4187" t="str">
            <v>Sample Survey</v>
          </cell>
        </row>
        <row r="4188">
          <cell r="A4188" t="str">
            <v>United Kingdom-L3-F-Y35T44</v>
          </cell>
          <cell r="B4188" t="str">
            <v>GBR</v>
          </cell>
          <cell r="C4188" t="str">
            <v>United Kingdom</v>
          </cell>
          <cell r="D4188" t="str">
            <v>2015</v>
          </cell>
          <cell r="E4188" t="str">
            <v>FTFY_EARNERS</v>
          </cell>
          <cell r="F4188" t="str">
            <v>L3</v>
          </cell>
          <cell r="G4188" t="str">
            <v>F</v>
          </cell>
          <cell r="H4188" t="str">
            <v>Y35T44</v>
          </cell>
          <cell r="I4188" t="str">
            <v>GBP</v>
          </cell>
          <cell r="J4188">
            <v>23054.171875</v>
          </cell>
          <cell r="K4188" t="str">
            <v>Sample Survey</v>
          </cell>
        </row>
        <row r="4189">
          <cell r="A4189" t="str">
            <v>United Kingdom-L3-F-Y45T54</v>
          </cell>
          <cell r="B4189" t="str">
            <v>GBR</v>
          </cell>
          <cell r="C4189" t="str">
            <v>United Kingdom</v>
          </cell>
          <cell r="D4189" t="str">
            <v>2015</v>
          </cell>
          <cell r="E4189" t="str">
            <v>FTFY_EARNERS</v>
          </cell>
          <cell r="F4189" t="str">
            <v>L3</v>
          </cell>
          <cell r="G4189" t="str">
            <v>F</v>
          </cell>
          <cell r="H4189" t="str">
            <v>Y45T54</v>
          </cell>
          <cell r="I4189" t="str">
            <v>GBP</v>
          </cell>
          <cell r="J4189">
            <v>24184.16796875</v>
          </cell>
          <cell r="K4189" t="str">
            <v>Sample Survey</v>
          </cell>
        </row>
        <row r="4190">
          <cell r="A4190" t="str">
            <v>United Kingdom-L3-F-Y55T64</v>
          </cell>
          <cell r="B4190" t="str">
            <v>GBR</v>
          </cell>
          <cell r="C4190" t="str">
            <v>United Kingdom</v>
          </cell>
          <cell r="D4190" t="str">
            <v>2015</v>
          </cell>
          <cell r="E4190" t="str">
            <v>FTFY_EARNERS</v>
          </cell>
          <cell r="F4190" t="str">
            <v>L3</v>
          </cell>
          <cell r="G4190" t="str">
            <v>F</v>
          </cell>
          <cell r="H4190" t="str">
            <v>Y55T64</v>
          </cell>
          <cell r="I4190" t="str">
            <v>GBP</v>
          </cell>
          <cell r="J4190">
            <v>21557.17578125</v>
          </cell>
          <cell r="K4190" t="str">
            <v>Sample Survey</v>
          </cell>
        </row>
        <row r="4191">
          <cell r="A4191" t="str">
            <v>United Kingdom-L3-M-Y25T34</v>
          </cell>
          <cell r="B4191" t="str">
            <v>GBR</v>
          </cell>
          <cell r="C4191" t="str">
            <v>United Kingdom</v>
          </cell>
          <cell r="D4191" t="str">
            <v>2015</v>
          </cell>
          <cell r="E4191" t="str">
            <v>FTFY_EARNERS</v>
          </cell>
          <cell r="F4191" t="str">
            <v>L3</v>
          </cell>
          <cell r="G4191" t="str">
            <v>M</v>
          </cell>
          <cell r="H4191" t="str">
            <v>Y25T34</v>
          </cell>
          <cell r="I4191" t="str">
            <v>GBP</v>
          </cell>
          <cell r="J4191">
            <v>25190.43359375</v>
          </cell>
          <cell r="K4191" t="str">
            <v>Sample Survey</v>
          </cell>
        </row>
        <row r="4192">
          <cell r="A4192" t="str">
            <v>United Kingdom-L3-M-Y25T64</v>
          </cell>
          <cell r="B4192" t="str">
            <v>GBR</v>
          </cell>
          <cell r="C4192" t="str">
            <v>United Kingdom</v>
          </cell>
          <cell r="D4192" t="str">
            <v>2015</v>
          </cell>
          <cell r="E4192" t="str">
            <v>FTFY_EARNERS</v>
          </cell>
          <cell r="F4192" t="str">
            <v>L3</v>
          </cell>
          <cell r="G4192" t="str">
            <v>M</v>
          </cell>
          <cell r="H4192" t="str">
            <v>Y25T64</v>
          </cell>
          <cell r="I4192" t="str">
            <v>GBP</v>
          </cell>
          <cell r="J4192">
            <v>29721.712890625</v>
          </cell>
          <cell r="K4192" t="str">
            <v>Sample Survey</v>
          </cell>
        </row>
        <row r="4193">
          <cell r="A4193" t="str">
            <v>United Kingdom-L3-M-Y35T44</v>
          </cell>
          <cell r="B4193" t="str">
            <v>GBR</v>
          </cell>
          <cell r="C4193" t="str">
            <v>United Kingdom</v>
          </cell>
          <cell r="D4193" t="str">
            <v>2015</v>
          </cell>
          <cell r="E4193" t="str">
            <v>FTFY_EARNERS</v>
          </cell>
          <cell r="F4193" t="str">
            <v>L3</v>
          </cell>
          <cell r="G4193" t="str">
            <v>M</v>
          </cell>
          <cell r="H4193" t="str">
            <v>Y35T44</v>
          </cell>
          <cell r="I4193" t="str">
            <v>GBP</v>
          </cell>
          <cell r="J4193">
            <v>30622.552734375</v>
          </cell>
          <cell r="K4193" t="str">
            <v>Sample Survey</v>
          </cell>
        </row>
        <row r="4194">
          <cell r="A4194" t="str">
            <v>United Kingdom-L3-M-Y45T54</v>
          </cell>
          <cell r="B4194" t="str">
            <v>GBR</v>
          </cell>
          <cell r="C4194" t="str">
            <v>United Kingdom</v>
          </cell>
          <cell r="D4194" t="str">
            <v>2015</v>
          </cell>
          <cell r="E4194" t="str">
            <v>FTFY_EARNERS</v>
          </cell>
          <cell r="F4194" t="str">
            <v>L3</v>
          </cell>
          <cell r="G4194" t="str">
            <v>M</v>
          </cell>
          <cell r="H4194" t="str">
            <v>Y45T54</v>
          </cell>
          <cell r="I4194" t="str">
            <v>GBP</v>
          </cell>
          <cell r="J4194">
            <v>31785.76953125</v>
          </cell>
          <cell r="K4194" t="str">
            <v>Sample Survey</v>
          </cell>
        </row>
        <row r="4195">
          <cell r="A4195" t="str">
            <v>United Kingdom-L3-M-Y55T64</v>
          </cell>
          <cell r="B4195" t="str">
            <v>GBR</v>
          </cell>
          <cell r="C4195" t="str">
            <v>United Kingdom</v>
          </cell>
          <cell r="D4195" t="str">
            <v>2015</v>
          </cell>
          <cell r="E4195" t="str">
            <v>FTFY_EARNERS</v>
          </cell>
          <cell r="F4195" t="str">
            <v>L3</v>
          </cell>
          <cell r="G4195" t="str">
            <v>M</v>
          </cell>
          <cell r="H4195" t="str">
            <v>Y55T64</v>
          </cell>
          <cell r="I4195" t="str">
            <v>GBP</v>
          </cell>
          <cell r="J4195">
            <v>31788.9375</v>
          </cell>
          <cell r="K4195" t="str">
            <v>Sample Survey</v>
          </cell>
        </row>
        <row r="4196">
          <cell r="A4196" t="str">
            <v>United Kingdom-L3-T-Y25T34</v>
          </cell>
          <cell r="B4196" t="str">
            <v>GBR</v>
          </cell>
          <cell r="C4196" t="str">
            <v>United Kingdom</v>
          </cell>
          <cell r="D4196" t="str">
            <v>2015</v>
          </cell>
          <cell r="E4196" t="str">
            <v>FTFY_EARNERS</v>
          </cell>
          <cell r="F4196" t="str">
            <v>L3</v>
          </cell>
          <cell r="G4196" t="str">
            <v>T</v>
          </cell>
          <cell r="H4196" t="str">
            <v>Y25T34</v>
          </cell>
          <cell r="I4196" t="str">
            <v>GBP</v>
          </cell>
          <cell r="J4196">
            <v>23261.8984375</v>
          </cell>
          <cell r="K4196" t="str">
            <v>Sample Survey</v>
          </cell>
        </row>
        <row r="4197">
          <cell r="A4197" t="str">
            <v>United Kingdom-L3-T-Y25T64</v>
          </cell>
          <cell r="B4197" t="str">
            <v>GBR</v>
          </cell>
          <cell r="C4197" t="str">
            <v>United Kingdom</v>
          </cell>
          <cell r="D4197" t="str">
            <v>2015</v>
          </cell>
          <cell r="E4197" t="str">
            <v>FTFY_EARNERS</v>
          </cell>
          <cell r="F4197" t="str">
            <v>L3</v>
          </cell>
          <cell r="G4197" t="str">
            <v>T</v>
          </cell>
          <cell r="H4197" t="str">
            <v>Y25T64</v>
          </cell>
          <cell r="I4197" t="str">
            <v>GBP</v>
          </cell>
          <cell r="J4197">
            <v>27230.28515625</v>
          </cell>
          <cell r="K4197" t="str">
            <v>Sample Survey</v>
          </cell>
        </row>
        <row r="4198">
          <cell r="A4198" t="str">
            <v>United Kingdom-L3-T-Y35T44</v>
          </cell>
          <cell r="B4198" t="str">
            <v>GBR</v>
          </cell>
          <cell r="C4198" t="str">
            <v>United Kingdom</v>
          </cell>
          <cell r="D4198" t="str">
            <v>2015</v>
          </cell>
          <cell r="E4198" t="str">
            <v>FTFY_EARNERS</v>
          </cell>
          <cell r="F4198" t="str">
            <v>L3</v>
          </cell>
          <cell r="G4198" t="str">
            <v>T</v>
          </cell>
          <cell r="H4198" t="str">
            <v>Y35T44</v>
          </cell>
          <cell r="I4198" t="str">
            <v>GBP</v>
          </cell>
          <cell r="J4198">
            <v>28243.724609375</v>
          </cell>
          <cell r="K4198" t="str">
            <v>Sample Survey</v>
          </cell>
        </row>
        <row r="4199">
          <cell r="A4199" t="str">
            <v>United Kingdom-L3-T-Y45T54</v>
          </cell>
          <cell r="B4199" t="str">
            <v>GBR</v>
          </cell>
          <cell r="C4199" t="str">
            <v>United Kingdom</v>
          </cell>
          <cell r="D4199" t="str">
            <v>2015</v>
          </cell>
          <cell r="E4199" t="str">
            <v>FTFY_EARNERS</v>
          </cell>
          <cell r="F4199" t="str">
            <v>L3</v>
          </cell>
          <cell r="G4199" t="str">
            <v>T</v>
          </cell>
          <cell r="H4199" t="str">
            <v>Y45T54</v>
          </cell>
          <cell r="I4199" t="str">
            <v>GBP</v>
          </cell>
          <cell r="J4199">
            <v>28963.423828125</v>
          </cell>
          <cell r="K4199" t="str">
            <v>Sample Survey</v>
          </cell>
        </row>
        <row r="4200">
          <cell r="A4200" t="str">
            <v>United Kingdom-L3-T-Y55T64</v>
          </cell>
          <cell r="B4200" t="str">
            <v>GBR</v>
          </cell>
          <cell r="C4200" t="str">
            <v>United Kingdom</v>
          </cell>
          <cell r="D4200" t="str">
            <v>2015</v>
          </cell>
          <cell r="E4200" t="str">
            <v>FTFY_EARNERS</v>
          </cell>
          <cell r="F4200" t="str">
            <v>L3</v>
          </cell>
          <cell r="G4200" t="str">
            <v>T</v>
          </cell>
          <cell r="H4200" t="str">
            <v>Y55T64</v>
          </cell>
          <cell r="I4200" t="str">
            <v>GBP</v>
          </cell>
          <cell r="J4200">
            <v>28489.154296875</v>
          </cell>
          <cell r="K4200" t="str">
            <v>Sample Survey</v>
          </cell>
        </row>
        <row r="4201">
          <cell r="A4201" t="str">
            <v>United Kingdom-L3T5-F-Y25T34</v>
          </cell>
          <cell r="B4201" t="str">
            <v>GBR</v>
          </cell>
          <cell r="C4201" t="str">
            <v>United Kingdom</v>
          </cell>
          <cell r="D4201" t="str">
            <v>2015</v>
          </cell>
          <cell r="E4201" t="str">
            <v>FTFY_EARNERS</v>
          </cell>
          <cell r="F4201" t="str">
            <v>L3T5</v>
          </cell>
          <cell r="G4201" t="str">
            <v>F</v>
          </cell>
          <cell r="H4201" t="str">
            <v>Y25T34</v>
          </cell>
          <cell r="I4201" t="str">
            <v>GBP</v>
          </cell>
          <cell r="J4201">
            <v>19916.359375</v>
          </cell>
          <cell r="K4201" t="str">
            <v>Sample Survey</v>
          </cell>
        </row>
        <row r="4202">
          <cell r="A4202" t="str">
            <v>United Kingdom-L3T5-F-Y25T64</v>
          </cell>
          <cell r="B4202" t="str">
            <v>GBR</v>
          </cell>
          <cell r="C4202" t="str">
            <v>United Kingdom</v>
          </cell>
          <cell r="D4202" t="str">
            <v>2015</v>
          </cell>
          <cell r="E4202" t="str">
            <v>FTFY_EARNERS</v>
          </cell>
          <cell r="F4202" t="str">
            <v>L3T5</v>
          </cell>
          <cell r="G4202" t="str">
            <v>F</v>
          </cell>
          <cell r="H4202" t="str">
            <v>Y25T64</v>
          </cell>
          <cell r="I4202" t="str">
            <v>GBP</v>
          </cell>
          <cell r="J4202">
            <v>23602.908203125</v>
          </cell>
          <cell r="K4202" t="str">
            <v>Sample Survey</v>
          </cell>
        </row>
        <row r="4203">
          <cell r="A4203" t="str">
            <v>United Kingdom-L3T5-F-Y35T44</v>
          </cell>
          <cell r="B4203" t="str">
            <v>GBR</v>
          </cell>
          <cell r="C4203" t="str">
            <v>United Kingdom</v>
          </cell>
          <cell r="D4203" t="str">
            <v>2015</v>
          </cell>
          <cell r="E4203" t="str">
            <v>FTFY_EARNERS</v>
          </cell>
          <cell r="F4203" t="str">
            <v>L3T5</v>
          </cell>
          <cell r="G4203" t="str">
            <v>F</v>
          </cell>
          <cell r="H4203" t="str">
            <v>Y35T44</v>
          </cell>
          <cell r="I4203" t="str">
            <v>GBP</v>
          </cell>
          <cell r="J4203">
            <v>23804.611328125</v>
          </cell>
          <cell r="K4203" t="str">
            <v>Sample Survey</v>
          </cell>
        </row>
        <row r="4204">
          <cell r="A4204" t="str">
            <v>United Kingdom-L3T5-F-Y45T54</v>
          </cell>
          <cell r="B4204" t="str">
            <v>GBR</v>
          </cell>
          <cell r="C4204" t="str">
            <v>United Kingdom</v>
          </cell>
          <cell r="D4204" t="str">
            <v>2015</v>
          </cell>
          <cell r="E4204" t="str">
            <v>FTFY_EARNERS</v>
          </cell>
          <cell r="F4204" t="str">
            <v>L3T5</v>
          </cell>
          <cell r="G4204" t="str">
            <v>F</v>
          </cell>
          <cell r="H4204" t="str">
            <v>Y45T54</v>
          </cell>
          <cell r="I4204" t="str">
            <v>GBP</v>
          </cell>
          <cell r="J4204">
            <v>25862.873046875</v>
          </cell>
          <cell r="K4204" t="str">
            <v>Sample Survey</v>
          </cell>
        </row>
        <row r="4205">
          <cell r="A4205" t="str">
            <v>United Kingdom-L3T5-F-Y55T64</v>
          </cell>
          <cell r="B4205" t="str">
            <v>GBR</v>
          </cell>
          <cell r="C4205" t="str">
            <v>United Kingdom</v>
          </cell>
          <cell r="D4205" t="str">
            <v>2015</v>
          </cell>
          <cell r="E4205" t="str">
            <v>FTFY_EARNERS</v>
          </cell>
          <cell r="F4205" t="str">
            <v>L3T5</v>
          </cell>
          <cell r="G4205" t="str">
            <v>F</v>
          </cell>
          <cell r="H4205" t="str">
            <v>Y55T64</v>
          </cell>
          <cell r="I4205" t="str">
            <v>GBP</v>
          </cell>
          <cell r="J4205">
            <v>23428.5546875</v>
          </cell>
          <cell r="K4205" t="str">
            <v>Sample Survey</v>
          </cell>
        </row>
        <row r="4206">
          <cell r="A4206" t="str">
            <v>United Kingdom-L3T5-M-Y25T34</v>
          </cell>
          <cell r="B4206" t="str">
            <v>GBR</v>
          </cell>
          <cell r="C4206" t="str">
            <v>United Kingdom</v>
          </cell>
          <cell r="D4206" t="str">
            <v>2015</v>
          </cell>
          <cell r="E4206" t="str">
            <v>FTFY_EARNERS</v>
          </cell>
          <cell r="F4206" t="str">
            <v>L3T5</v>
          </cell>
          <cell r="G4206" t="str">
            <v>M</v>
          </cell>
          <cell r="H4206" t="str">
            <v>Y25T34</v>
          </cell>
          <cell r="I4206" t="str">
            <v>GBP</v>
          </cell>
          <cell r="J4206">
            <v>25801.5546875</v>
          </cell>
          <cell r="K4206" t="str">
            <v>Sample Survey</v>
          </cell>
        </row>
        <row r="4207">
          <cell r="A4207" t="str">
            <v>United Kingdom-L3T5-M-Y25T64</v>
          </cell>
          <cell r="B4207" t="str">
            <v>GBR</v>
          </cell>
          <cell r="C4207" t="str">
            <v>United Kingdom</v>
          </cell>
          <cell r="D4207" t="str">
            <v>2015</v>
          </cell>
          <cell r="E4207" t="str">
            <v>FTFY_EARNERS</v>
          </cell>
          <cell r="F4207" t="str">
            <v>L3T5</v>
          </cell>
          <cell r="G4207" t="str">
            <v>M</v>
          </cell>
          <cell r="H4207" t="str">
            <v>Y25T64</v>
          </cell>
          <cell r="I4207" t="str">
            <v>GBP</v>
          </cell>
          <cell r="J4207">
            <v>31074.564453125</v>
          </cell>
          <cell r="K4207" t="str">
            <v>Sample Survey</v>
          </cell>
        </row>
        <row r="4208">
          <cell r="A4208" t="str">
            <v>United Kingdom-L3T5-M-Y35T44</v>
          </cell>
          <cell r="B4208" t="str">
            <v>GBR</v>
          </cell>
          <cell r="C4208" t="str">
            <v>United Kingdom</v>
          </cell>
          <cell r="D4208" t="str">
            <v>2015</v>
          </cell>
          <cell r="E4208" t="str">
            <v>FTFY_EARNERS</v>
          </cell>
          <cell r="F4208" t="str">
            <v>L3T5</v>
          </cell>
          <cell r="G4208" t="str">
            <v>M</v>
          </cell>
          <cell r="H4208" t="str">
            <v>Y35T44</v>
          </cell>
          <cell r="I4208" t="str">
            <v>GBP</v>
          </cell>
          <cell r="J4208">
            <v>31711.685546875</v>
          </cell>
          <cell r="K4208" t="str">
            <v>Sample Survey</v>
          </cell>
        </row>
        <row r="4209">
          <cell r="A4209" t="str">
            <v>United Kingdom-L3T5-M-Y45T54</v>
          </cell>
          <cell r="B4209" t="str">
            <v>GBR</v>
          </cell>
          <cell r="C4209" t="str">
            <v>United Kingdom</v>
          </cell>
          <cell r="D4209" t="str">
            <v>2015</v>
          </cell>
          <cell r="E4209" t="str">
            <v>FTFY_EARNERS</v>
          </cell>
          <cell r="F4209" t="str">
            <v>L3T5</v>
          </cell>
          <cell r="G4209" t="str">
            <v>M</v>
          </cell>
          <cell r="H4209" t="str">
            <v>Y45T54</v>
          </cell>
          <cell r="I4209" t="str">
            <v>GBP</v>
          </cell>
          <cell r="J4209">
            <v>33650.03515625</v>
          </cell>
          <cell r="K4209" t="str">
            <v>Sample Survey</v>
          </cell>
        </row>
        <row r="4210">
          <cell r="A4210" t="str">
            <v>United Kingdom-L3T5-M-Y55T64</v>
          </cell>
          <cell r="B4210" t="str">
            <v>GBR</v>
          </cell>
          <cell r="C4210" t="str">
            <v>United Kingdom</v>
          </cell>
          <cell r="D4210" t="str">
            <v>2015</v>
          </cell>
          <cell r="E4210" t="str">
            <v>FTFY_EARNERS</v>
          </cell>
          <cell r="F4210" t="str">
            <v>L3T5</v>
          </cell>
          <cell r="G4210" t="str">
            <v>M</v>
          </cell>
          <cell r="H4210" t="str">
            <v>Y55T64</v>
          </cell>
          <cell r="I4210" t="str">
            <v>GBP</v>
          </cell>
          <cell r="J4210">
            <v>33302.1875</v>
          </cell>
          <cell r="K4210" t="str">
            <v>Sample Survey</v>
          </cell>
        </row>
        <row r="4211">
          <cell r="A4211" t="str">
            <v>United Kingdom-L3T5-T-Y25T34</v>
          </cell>
          <cell r="B4211" t="str">
            <v>GBR</v>
          </cell>
          <cell r="C4211" t="str">
            <v>United Kingdom</v>
          </cell>
          <cell r="D4211" t="str">
            <v>2015</v>
          </cell>
          <cell r="E4211" t="str">
            <v>FTFY_EARNERS</v>
          </cell>
          <cell r="F4211" t="str">
            <v>L3T5</v>
          </cell>
          <cell r="G4211" t="str">
            <v>T</v>
          </cell>
          <cell r="H4211" t="str">
            <v>Y25T34</v>
          </cell>
          <cell r="I4211" t="str">
            <v>GBP</v>
          </cell>
          <cell r="J4211">
            <v>23913.39453125</v>
          </cell>
          <cell r="K4211" t="str">
            <v>Sample Survey</v>
          </cell>
        </row>
        <row r="4212">
          <cell r="A4212" t="str">
            <v>United Kingdom-L3T5-T-Y25T64</v>
          </cell>
          <cell r="B4212" t="str">
            <v>GBR</v>
          </cell>
          <cell r="C4212" t="str">
            <v>United Kingdom</v>
          </cell>
          <cell r="D4212" t="str">
            <v>2015</v>
          </cell>
          <cell r="E4212" t="str">
            <v>FTFY_EARNERS</v>
          </cell>
          <cell r="F4212" t="str">
            <v>L3T5</v>
          </cell>
          <cell r="G4212" t="str">
            <v>T</v>
          </cell>
          <cell r="H4212" t="str">
            <v>Y25T64</v>
          </cell>
          <cell r="I4212" t="str">
            <v>GBP</v>
          </cell>
          <cell r="J4212">
            <v>28476.3828125</v>
          </cell>
          <cell r="K4212" t="str">
            <v>Sample Survey</v>
          </cell>
        </row>
        <row r="4213">
          <cell r="A4213" t="str">
            <v>United Kingdom-L3T5-T-Y35T44</v>
          </cell>
          <cell r="B4213" t="str">
            <v>GBR</v>
          </cell>
          <cell r="C4213" t="str">
            <v>United Kingdom</v>
          </cell>
          <cell r="D4213" t="str">
            <v>2015</v>
          </cell>
          <cell r="E4213" t="str">
            <v>FTFY_EARNERS</v>
          </cell>
          <cell r="F4213" t="str">
            <v>L3T5</v>
          </cell>
          <cell r="G4213" t="str">
            <v>T</v>
          </cell>
          <cell r="H4213" t="str">
            <v>Y35T44</v>
          </cell>
          <cell r="I4213" t="str">
            <v>GBP</v>
          </cell>
          <cell r="J4213">
            <v>29087.560546875</v>
          </cell>
          <cell r="K4213" t="str">
            <v>Sample Survey</v>
          </cell>
        </row>
        <row r="4214">
          <cell r="A4214" t="str">
            <v>United Kingdom-L3T5-T-Y45T54</v>
          </cell>
          <cell r="B4214" t="str">
            <v>GBR</v>
          </cell>
          <cell r="C4214" t="str">
            <v>United Kingdom</v>
          </cell>
          <cell r="D4214" t="str">
            <v>2015</v>
          </cell>
          <cell r="E4214" t="str">
            <v>FTFY_EARNERS</v>
          </cell>
          <cell r="F4214" t="str">
            <v>L3T5</v>
          </cell>
          <cell r="G4214" t="str">
            <v>T</v>
          </cell>
          <cell r="H4214" t="str">
            <v>Y45T54</v>
          </cell>
          <cell r="I4214" t="str">
            <v>GBP</v>
          </cell>
          <cell r="J4214">
            <v>30647.71484375</v>
          </cell>
          <cell r="K4214" t="str">
            <v>Sample Survey</v>
          </cell>
        </row>
        <row r="4215">
          <cell r="A4215" t="str">
            <v>United Kingdom-L3T5-T-Y55T64</v>
          </cell>
          <cell r="B4215" t="str">
            <v>GBR</v>
          </cell>
          <cell r="C4215" t="str">
            <v>United Kingdom</v>
          </cell>
          <cell r="D4215" t="str">
            <v>2015</v>
          </cell>
          <cell r="E4215" t="str">
            <v>FTFY_EARNERS</v>
          </cell>
          <cell r="F4215" t="str">
            <v>L3T5</v>
          </cell>
          <cell r="G4215" t="str">
            <v>T</v>
          </cell>
          <cell r="H4215" t="str">
            <v>Y55T64</v>
          </cell>
          <cell r="I4215" t="str">
            <v>GBP</v>
          </cell>
          <cell r="J4215">
            <v>29971.90234375</v>
          </cell>
          <cell r="K4215" t="str">
            <v>Sample Survey</v>
          </cell>
        </row>
        <row r="4216">
          <cell r="A4216" t="str">
            <v>United Kingdom-L4-F-Y25T34</v>
          </cell>
          <cell r="B4216" t="str">
            <v>GBR</v>
          </cell>
          <cell r="C4216" t="str">
            <v>United Kingdom</v>
          </cell>
          <cell r="D4216" t="str">
            <v>2015</v>
          </cell>
          <cell r="E4216" t="str">
            <v>FTFY_EARNERS</v>
          </cell>
          <cell r="F4216" t="str">
            <v>L4</v>
          </cell>
          <cell r="G4216" t="str">
            <v>F</v>
          </cell>
          <cell r="H4216" t="str">
            <v>Y25T34</v>
          </cell>
          <cell r="I4216" t="str">
            <v>GBP</v>
          </cell>
          <cell r="J4216" t="str">
            <v>m</v>
          </cell>
          <cell r="K4216" t="str">
            <v>Sample Survey</v>
          </cell>
        </row>
        <row r="4217">
          <cell r="A4217" t="str">
            <v>United Kingdom-L4-F-Y25T64</v>
          </cell>
          <cell r="B4217" t="str">
            <v>GBR</v>
          </cell>
          <cell r="C4217" t="str">
            <v>United Kingdom</v>
          </cell>
          <cell r="D4217" t="str">
            <v>2015</v>
          </cell>
          <cell r="E4217" t="str">
            <v>FTFY_EARNERS</v>
          </cell>
          <cell r="F4217" t="str">
            <v>L4</v>
          </cell>
          <cell r="G4217" t="str">
            <v>F</v>
          </cell>
          <cell r="H4217" t="str">
            <v>Y25T64</v>
          </cell>
          <cell r="I4217" t="str">
            <v>GBP</v>
          </cell>
          <cell r="J4217" t="str">
            <v>m</v>
          </cell>
          <cell r="K4217" t="str">
            <v>Sample Survey</v>
          </cell>
        </row>
        <row r="4218">
          <cell r="A4218" t="str">
            <v>United Kingdom-L4-F-Y35T44</v>
          </cell>
          <cell r="B4218" t="str">
            <v>GBR</v>
          </cell>
          <cell r="C4218" t="str">
            <v>United Kingdom</v>
          </cell>
          <cell r="D4218" t="str">
            <v>2015</v>
          </cell>
          <cell r="E4218" t="str">
            <v>FTFY_EARNERS</v>
          </cell>
          <cell r="F4218" t="str">
            <v>L4</v>
          </cell>
          <cell r="G4218" t="str">
            <v>F</v>
          </cell>
          <cell r="H4218" t="str">
            <v>Y35T44</v>
          </cell>
          <cell r="I4218" t="str">
            <v>GBP</v>
          </cell>
          <cell r="J4218" t="str">
            <v>m</v>
          </cell>
          <cell r="K4218" t="str">
            <v>Sample Survey</v>
          </cell>
        </row>
        <row r="4219">
          <cell r="A4219" t="str">
            <v>United Kingdom-L4-F-Y45T54</v>
          </cell>
          <cell r="B4219" t="str">
            <v>GBR</v>
          </cell>
          <cell r="C4219" t="str">
            <v>United Kingdom</v>
          </cell>
          <cell r="D4219" t="str">
            <v>2015</v>
          </cell>
          <cell r="E4219" t="str">
            <v>FTFY_EARNERS</v>
          </cell>
          <cell r="F4219" t="str">
            <v>L4</v>
          </cell>
          <cell r="G4219" t="str">
            <v>F</v>
          </cell>
          <cell r="H4219" t="str">
            <v>Y45T54</v>
          </cell>
          <cell r="I4219" t="str">
            <v>GBP</v>
          </cell>
          <cell r="J4219" t="str">
            <v>m</v>
          </cell>
          <cell r="K4219" t="str">
            <v>Sample Survey</v>
          </cell>
        </row>
        <row r="4220">
          <cell r="A4220" t="str">
            <v>United Kingdom-L4-F-Y55T64</v>
          </cell>
          <cell r="B4220" t="str">
            <v>GBR</v>
          </cell>
          <cell r="C4220" t="str">
            <v>United Kingdom</v>
          </cell>
          <cell r="D4220" t="str">
            <v>2015</v>
          </cell>
          <cell r="E4220" t="str">
            <v>FTFY_EARNERS</v>
          </cell>
          <cell r="F4220" t="str">
            <v>L4</v>
          </cell>
          <cell r="G4220" t="str">
            <v>F</v>
          </cell>
          <cell r="H4220" t="str">
            <v>Y55T64</v>
          </cell>
          <cell r="I4220" t="str">
            <v>GBP</v>
          </cell>
          <cell r="J4220" t="str">
            <v>m</v>
          </cell>
          <cell r="K4220" t="str">
            <v>Sample Survey</v>
          </cell>
        </row>
        <row r="4221">
          <cell r="A4221" t="str">
            <v>United Kingdom-L4-M-Y25T34</v>
          </cell>
          <cell r="B4221" t="str">
            <v>GBR</v>
          </cell>
          <cell r="C4221" t="str">
            <v>United Kingdom</v>
          </cell>
          <cell r="D4221" t="str">
            <v>2015</v>
          </cell>
          <cell r="E4221" t="str">
            <v>FTFY_EARNERS</v>
          </cell>
          <cell r="F4221" t="str">
            <v>L4</v>
          </cell>
          <cell r="G4221" t="str">
            <v>M</v>
          </cell>
          <cell r="H4221" t="str">
            <v>Y25T34</v>
          </cell>
          <cell r="I4221" t="str">
            <v>GBP</v>
          </cell>
          <cell r="J4221" t="str">
            <v>m</v>
          </cell>
          <cell r="K4221" t="str">
            <v>Sample Survey</v>
          </cell>
        </row>
        <row r="4222">
          <cell r="A4222" t="str">
            <v>United Kingdom-L4-M-Y25T64</v>
          </cell>
          <cell r="B4222" t="str">
            <v>GBR</v>
          </cell>
          <cell r="C4222" t="str">
            <v>United Kingdom</v>
          </cell>
          <cell r="D4222" t="str">
            <v>2015</v>
          </cell>
          <cell r="E4222" t="str">
            <v>FTFY_EARNERS</v>
          </cell>
          <cell r="F4222" t="str">
            <v>L4</v>
          </cell>
          <cell r="G4222" t="str">
            <v>M</v>
          </cell>
          <cell r="H4222" t="str">
            <v>Y25T64</v>
          </cell>
          <cell r="I4222" t="str">
            <v>GBP</v>
          </cell>
          <cell r="J4222" t="str">
            <v>m</v>
          </cell>
          <cell r="K4222" t="str">
            <v>Sample Survey</v>
          </cell>
        </row>
        <row r="4223">
          <cell r="A4223" t="str">
            <v>United Kingdom-L4-M-Y35T44</v>
          </cell>
          <cell r="B4223" t="str">
            <v>GBR</v>
          </cell>
          <cell r="C4223" t="str">
            <v>United Kingdom</v>
          </cell>
          <cell r="D4223" t="str">
            <v>2015</v>
          </cell>
          <cell r="E4223" t="str">
            <v>FTFY_EARNERS</v>
          </cell>
          <cell r="F4223" t="str">
            <v>L4</v>
          </cell>
          <cell r="G4223" t="str">
            <v>M</v>
          </cell>
          <cell r="H4223" t="str">
            <v>Y35T44</v>
          </cell>
          <cell r="I4223" t="str">
            <v>GBP</v>
          </cell>
          <cell r="J4223" t="str">
            <v>m</v>
          </cell>
          <cell r="K4223" t="str">
            <v>Sample Survey</v>
          </cell>
        </row>
        <row r="4224">
          <cell r="A4224" t="str">
            <v>United Kingdom-L4-M-Y45T54</v>
          </cell>
          <cell r="B4224" t="str">
            <v>GBR</v>
          </cell>
          <cell r="C4224" t="str">
            <v>United Kingdom</v>
          </cell>
          <cell r="D4224" t="str">
            <v>2015</v>
          </cell>
          <cell r="E4224" t="str">
            <v>FTFY_EARNERS</v>
          </cell>
          <cell r="F4224" t="str">
            <v>L4</v>
          </cell>
          <cell r="G4224" t="str">
            <v>M</v>
          </cell>
          <cell r="H4224" t="str">
            <v>Y45T54</v>
          </cell>
          <cell r="I4224" t="str">
            <v>GBP</v>
          </cell>
          <cell r="J4224" t="str">
            <v>m</v>
          </cell>
          <cell r="K4224" t="str">
            <v>Sample Survey</v>
          </cell>
        </row>
        <row r="4225">
          <cell r="A4225" t="str">
            <v>United Kingdom-L4-M-Y55T64</v>
          </cell>
          <cell r="B4225" t="str">
            <v>GBR</v>
          </cell>
          <cell r="C4225" t="str">
            <v>United Kingdom</v>
          </cell>
          <cell r="D4225" t="str">
            <v>2015</v>
          </cell>
          <cell r="E4225" t="str">
            <v>FTFY_EARNERS</v>
          </cell>
          <cell r="F4225" t="str">
            <v>L4</v>
          </cell>
          <cell r="G4225" t="str">
            <v>M</v>
          </cell>
          <cell r="H4225" t="str">
            <v>Y55T64</v>
          </cell>
          <cell r="I4225" t="str">
            <v>GBP</v>
          </cell>
          <cell r="J4225" t="str">
            <v>m</v>
          </cell>
          <cell r="K4225" t="str">
            <v>Sample Survey</v>
          </cell>
        </row>
        <row r="4226">
          <cell r="A4226" t="str">
            <v>United Kingdom-L4-T-Y25T34</v>
          </cell>
          <cell r="B4226" t="str">
            <v>GBR</v>
          </cell>
          <cell r="C4226" t="str">
            <v>United Kingdom</v>
          </cell>
          <cell r="D4226" t="str">
            <v>2015</v>
          </cell>
          <cell r="E4226" t="str">
            <v>FTFY_EARNERS</v>
          </cell>
          <cell r="F4226" t="str">
            <v>L4</v>
          </cell>
          <cell r="G4226" t="str">
            <v>T</v>
          </cell>
          <cell r="H4226" t="str">
            <v>Y25T34</v>
          </cell>
          <cell r="I4226" t="str">
            <v>GBP</v>
          </cell>
          <cell r="J4226" t="str">
            <v>m</v>
          </cell>
          <cell r="K4226" t="str">
            <v>Sample Survey</v>
          </cell>
        </row>
        <row r="4227">
          <cell r="A4227" t="str">
            <v>United Kingdom-L4-T-Y25T64</v>
          </cell>
          <cell r="B4227" t="str">
            <v>GBR</v>
          </cell>
          <cell r="C4227" t="str">
            <v>United Kingdom</v>
          </cell>
          <cell r="D4227" t="str">
            <v>2015</v>
          </cell>
          <cell r="E4227" t="str">
            <v>FTFY_EARNERS</v>
          </cell>
          <cell r="F4227" t="str">
            <v>L4</v>
          </cell>
          <cell r="G4227" t="str">
            <v>T</v>
          </cell>
          <cell r="H4227" t="str">
            <v>Y25T64</v>
          </cell>
          <cell r="I4227" t="str">
            <v>GBP</v>
          </cell>
          <cell r="J4227" t="str">
            <v>m</v>
          </cell>
          <cell r="K4227" t="str">
            <v>Sample Survey</v>
          </cell>
        </row>
        <row r="4228">
          <cell r="A4228" t="str">
            <v>United Kingdom-L4-T-Y35T44</v>
          </cell>
          <cell r="B4228" t="str">
            <v>GBR</v>
          </cell>
          <cell r="C4228" t="str">
            <v>United Kingdom</v>
          </cell>
          <cell r="D4228" t="str">
            <v>2015</v>
          </cell>
          <cell r="E4228" t="str">
            <v>FTFY_EARNERS</v>
          </cell>
          <cell r="F4228" t="str">
            <v>L4</v>
          </cell>
          <cell r="G4228" t="str">
            <v>T</v>
          </cell>
          <cell r="H4228" t="str">
            <v>Y35T44</v>
          </cell>
          <cell r="I4228" t="str">
            <v>GBP</v>
          </cell>
          <cell r="J4228" t="str">
            <v>m</v>
          </cell>
          <cell r="K4228" t="str">
            <v>Sample Survey</v>
          </cell>
        </row>
        <row r="4229">
          <cell r="A4229" t="str">
            <v>United Kingdom-L4-T-Y45T54</v>
          </cell>
          <cell r="B4229" t="str">
            <v>GBR</v>
          </cell>
          <cell r="C4229" t="str">
            <v>United Kingdom</v>
          </cell>
          <cell r="D4229" t="str">
            <v>2015</v>
          </cell>
          <cell r="E4229" t="str">
            <v>FTFY_EARNERS</v>
          </cell>
          <cell r="F4229" t="str">
            <v>L4</v>
          </cell>
          <cell r="G4229" t="str">
            <v>T</v>
          </cell>
          <cell r="H4229" t="str">
            <v>Y45T54</v>
          </cell>
          <cell r="I4229" t="str">
            <v>GBP</v>
          </cell>
          <cell r="J4229" t="str">
            <v>m</v>
          </cell>
          <cell r="K4229" t="str">
            <v>Sample Survey</v>
          </cell>
        </row>
        <row r="4230">
          <cell r="A4230" t="str">
            <v>United Kingdom-L4-T-Y55T64</v>
          </cell>
          <cell r="B4230" t="str">
            <v>GBR</v>
          </cell>
          <cell r="C4230" t="str">
            <v>United Kingdom</v>
          </cell>
          <cell r="D4230" t="str">
            <v>2015</v>
          </cell>
          <cell r="E4230" t="str">
            <v>FTFY_EARNERS</v>
          </cell>
          <cell r="F4230" t="str">
            <v>L4</v>
          </cell>
          <cell r="G4230" t="str">
            <v>T</v>
          </cell>
          <cell r="H4230" t="str">
            <v>Y55T64</v>
          </cell>
          <cell r="I4230" t="str">
            <v>GBP</v>
          </cell>
          <cell r="J4230" t="str">
            <v>m</v>
          </cell>
          <cell r="K4230" t="str">
            <v>Sample Survey</v>
          </cell>
        </row>
        <row r="4231">
          <cell r="A4231" t="str">
            <v>United Kingdom-L5-F-Y25T34</v>
          </cell>
          <cell r="B4231" t="str">
            <v>GBR</v>
          </cell>
          <cell r="C4231" t="str">
            <v>United Kingdom</v>
          </cell>
          <cell r="D4231" t="str">
            <v>2015</v>
          </cell>
          <cell r="E4231" t="str">
            <v>FTFY_EARNERS</v>
          </cell>
          <cell r="F4231" t="str">
            <v>L5</v>
          </cell>
          <cell r="G4231" t="str">
            <v>F</v>
          </cell>
          <cell r="H4231" t="str">
            <v>Y25T34</v>
          </cell>
          <cell r="I4231" t="str">
            <v>GBP</v>
          </cell>
          <cell r="J4231">
            <v>23874.24609375</v>
          </cell>
          <cell r="K4231" t="str">
            <v>Sample Survey</v>
          </cell>
        </row>
        <row r="4232">
          <cell r="A4232" t="str">
            <v>United Kingdom-L5-F-Y25T64</v>
          </cell>
          <cell r="B4232" t="str">
            <v>GBR</v>
          </cell>
          <cell r="C4232" t="str">
            <v>United Kingdom</v>
          </cell>
          <cell r="D4232" t="str">
            <v>2015</v>
          </cell>
          <cell r="E4232" t="str">
            <v>FTFY_EARNERS</v>
          </cell>
          <cell r="F4232" t="str">
            <v>L5</v>
          </cell>
          <cell r="G4232" t="str">
            <v>F</v>
          </cell>
          <cell r="H4232" t="str">
            <v>Y25T64</v>
          </cell>
          <cell r="I4232" t="str">
            <v>GBP</v>
          </cell>
          <cell r="J4232">
            <v>27987.962890625</v>
          </cell>
          <cell r="K4232" t="str">
            <v>Sample Survey</v>
          </cell>
        </row>
        <row r="4233">
          <cell r="A4233" t="str">
            <v>United Kingdom-L5-F-Y35T44</v>
          </cell>
          <cell r="B4233" t="str">
            <v>GBR</v>
          </cell>
          <cell r="C4233" t="str">
            <v>United Kingdom</v>
          </cell>
          <cell r="D4233" t="str">
            <v>2015</v>
          </cell>
          <cell r="E4233" t="str">
            <v>FTFY_EARNERS</v>
          </cell>
          <cell r="F4233" t="str">
            <v>L5</v>
          </cell>
          <cell r="G4233" t="str">
            <v>F</v>
          </cell>
          <cell r="H4233" t="str">
            <v>Y35T44</v>
          </cell>
          <cell r="I4233" t="str">
            <v>GBP</v>
          </cell>
          <cell r="J4233">
            <v>25978.8046875</v>
          </cell>
          <cell r="K4233" t="str">
            <v>Sample Survey</v>
          </cell>
        </row>
        <row r="4234">
          <cell r="A4234" t="str">
            <v>United Kingdom-L5-F-Y45T54</v>
          </cell>
          <cell r="B4234" t="str">
            <v>GBR</v>
          </cell>
          <cell r="C4234" t="str">
            <v>United Kingdom</v>
          </cell>
          <cell r="D4234" t="str">
            <v>2015</v>
          </cell>
          <cell r="E4234" t="str">
            <v>FTFY_EARNERS</v>
          </cell>
          <cell r="F4234" t="str">
            <v>L5</v>
          </cell>
          <cell r="G4234" t="str">
            <v>F</v>
          </cell>
          <cell r="H4234" t="str">
            <v>Y45T54</v>
          </cell>
          <cell r="I4234" t="str">
            <v>GBP</v>
          </cell>
          <cell r="J4234">
            <v>30850.857421875</v>
          </cell>
          <cell r="K4234" t="str">
            <v>Sample Survey</v>
          </cell>
        </row>
        <row r="4235">
          <cell r="A4235" t="str">
            <v>United Kingdom-L5-F-Y55T64</v>
          </cell>
          <cell r="B4235" t="str">
            <v>GBR</v>
          </cell>
          <cell r="C4235" t="str">
            <v>United Kingdom</v>
          </cell>
          <cell r="D4235" t="str">
            <v>2015</v>
          </cell>
          <cell r="E4235" t="str">
            <v>FTFY_EARNERS</v>
          </cell>
          <cell r="F4235" t="str">
            <v>L5</v>
          </cell>
          <cell r="G4235" t="str">
            <v>F</v>
          </cell>
          <cell r="H4235" t="str">
            <v>Y55T64</v>
          </cell>
          <cell r="I4235" t="str">
            <v>GBP</v>
          </cell>
          <cell r="J4235">
            <v>29368.5546875</v>
          </cell>
          <cell r="K4235" t="str">
            <v>Sample Survey</v>
          </cell>
        </row>
        <row r="4236">
          <cell r="A4236" t="str">
            <v>United Kingdom-L5-M-Y25T34</v>
          </cell>
          <cell r="B4236" t="str">
            <v>GBR</v>
          </cell>
          <cell r="C4236" t="str">
            <v>United Kingdom</v>
          </cell>
          <cell r="D4236" t="str">
            <v>2015</v>
          </cell>
          <cell r="E4236" t="str">
            <v>FTFY_EARNERS</v>
          </cell>
          <cell r="F4236" t="str">
            <v>L5</v>
          </cell>
          <cell r="G4236" t="str">
            <v>M</v>
          </cell>
          <cell r="H4236" t="str">
            <v>Y25T34</v>
          </cell>
          <cell r="I4236" t="str">
            <v>GBP</v>
          </cell>
          <cell r="J4236">
            <v>29292.787109375</v>
          </cell>
          <cell r="K4236" t="str">
            <v>Sample Survey</v>
          </cell>
        </row>
        <row r="4237">
          <cell r="A4237" t="str">
            <v>United Kingdom-L5-M-Y25T64</v>
          </cell>
          <cell r="B4237" t="str">
            <v>GBR</v>
          </cell>
          <cell r="C4237" t="str">
            <v>United Kingdom</v>
          </cell>
          <cell r="D4237" t="str">
            <v>2015</v>
          </cell>
          <cell r="E4237" t="str">
            <v>FTFY_EARNERS</v>
          </cell>
          <cell r="F4237" t="str">
            <v>L5</v>
          </cell>
          <cell r="G4237" t="str">
            <v>M</v>
          </cell>
          <cell r="H4237" t="str">
            <v>Y25T64</v>
          </cell>
          <cell r="I4237" t="str">
            <v>GBP</v>
          </cell>
          <cell r="J4237">
            <v>37047.8125</v>
          </cell>
          <cell r="K4237" t="str">
            <v>Sample Survey</v>
          </cell>
        </row>
        <row r="4238">
          <cell r="A4238" t="str">
            <v>United Kingdom-L5-M-Y35T44</v>
          </cell>
          <cell r="B4238" t="str">
            <v>GBR</v>
          </cell>
          <cell r="C4238" t="str">
            <v>United Kingdom</v>
          </cell>
          <cell r="D4238" t="str">
            <v>2015</v>
          </cell>
          <cell r="E4238" t="str">
            <v>FTFY_EARNERS</v>
          </cell>
          <cell r="F4238" t="str">
            <v>L5</v>
          </cell>
          <cell r="G4238" t="str">
            <v>M</v>
          </cell>
          <cell r="H4238" t="str">
            <v>Y35T44</v>
          </cell>
          <cell r="I4238" t="str">
            <v>GBP</v>
          </cell>
          <cell r="J4238">
            <v>36224.16015625</v>
          </cell>
          <cell r="K4238" t="str">
            <v>Sample Survey</v>
          </cell>
        </row>
        <row r="4239">
          <cell r="A4239" t="str">
            <v>United Kingdom-L5-M-Y45T54</v>
          </cell>
          <cell r="B4239" t="str">
            <v>GBR</v>
          </cell>
          <cell r="C4239" t="str">
            <v>United Kingdom</v>
          </cell>
          <cell r="D4239" t="str">
            <v>2015</v>
          </cell>
          <cell r="E4239" t="str">
            <v>FTFY_EARNERS</v>
          </cell>
          <cell r="F4239" t="str">
            <v>L5</v>
          </cell>
          <cell r="G4239" t="str">
            <v>M</v>
          </cell>
          <cell r="H4239" t="str">
            <v>Y45T54</v>
          </cell>
          <cell r="I4239" t="str">
            <v>GBP</v>
          </cell>
          <cell r="J4239">
            <v>40878.71875</v>
          </cell>
          <cell r="K4239" t="str">
            <v>Sample Survey</v>
          </cell>
        </row>
        <row r="4240">
          <cell r="A4240" t="str">
            <v>United Kingdom-L5-M-Y55T64</v>
          </cell>
          <cell r="B4240" t="str">
            <v>GBR</v>
          </cell>
          <cell r="C4240" t="str">
            <v>United Kingdom</v>
          </cell>
          <cell r="D4240" t="str">
            <v>2015</v>
          </cell>
          <cell r="E4240" t="str">
            <v>FTFY_EARNERS</v>
          </cell>
          <cell r="F4240" t="str">
            <v>L5</v>
          </cell>
          <cell r="G4240" t="str">
            <v>M</v>
          </cell>
          <cell r="H4240" t="str">
            <v>Y55T64</v>
          </cell>
          <cell r="I4240" t="str">
            <v>GBP</v>
          </cell>
          <cell r="J4240">
            <v>39882.88671875</v>
          </cell>
          <cell r="K4240" t="str">
            <v>Sample Survey</v>
          </cell>
        </row>
        <row r="4241">
          <cell r="A4241" t="str">
            <v>United Kingdom-L5-T-Y25T34</v>
          </cell>
          <cell r="B4241" t="str">
            <v>GBR</v>
          </cell>
          <cell r="C4241" t="str">
            <v>United Kingdom</v>
          </cell>
          <cell r="D4241" t="str">
            <v>2015</v>
          </cell>
          <cell r="E4241" t="str">
            <v>FTFY_EARNERS</v>
          </cell>
          <cell r="F4241" t="str">
            <v>L5</v>
          </cell>
          <cell r="G4241" t="str">
            <v>T</v>
          </cell>
          <cell r="H4241" t="str">
            <v>Y25T34</v>
          </cell>
          <cell r="I4241" t="str">
            <v>GBP</v>
          </cell>
          <cell r="J4241">
            <v>27124.7109375</v>
          </cell>
          <cell r="K4241" t="str">
            <v>Sample Survey</v>
          </cell>
        </row>
        <row r="4242">
          <cell r="A4242" t="str">
            <v>United Kingdom-L5-T-Y25T64</v>
          </cell>
          <cell r="B4242" t="str">
            <v>GBR</v>
          </cell>
          <cell r="C4242" t="str">
            <v>United Kingdom</v>
          </cell>
          <cell r="D4242" t="str">
            <v>2015</v>
          </cell>
          <cell r="E4242" t="str">
            <v>FTFY_EARNERS</v>
          </cell>
          <cell r="F4242" t="str">
            <v>L5</v>
          </cell>
          <cell r="G4242" t="str">
            <v>T</v>
          </cell>
          <cell r="H4242" t="str">
            <v>Y25T64</v>
          </cell>
          <cell r="I4242" t="str">
            <v>GBP</v>
          </cell>
          <cell r="J4242">
            <v>33327.10546875</v>
          </cell>
          <cell r="K4242" t="str">
            <v>Sample Survey</v>
          </cell>
        </row>
        <row r="4243">
          <cell r="A4243" t="str">
            <v>United Kingdom-L5-T-Y35T44</v>
          </cell>
          <cell r="B4243" t="str">
            <v>GBR</v>
          </cell>
          <cell r="C4243" t="str">
            <v>United Kingdom</v>
          </cell>
          <cell r="D4243" t="str">
            <v>2015</v>
          </cell>
          <cell r="E4243" t="str">
            <v>FTFY_EARNERS</v>
          </cell>
          <cell r="F4243" t="str">
            <v>L5</v>
          </cell>
          <cell r="G4243" t="str">
            <v>T</v>
          </cell>
          <cell r="H4243" t="str">
            <v>Y35T44</v>
          </cell>
          <cell r="I4243" t="str">
            <v>GBP</v>
          </cell>
          <cell r="J4243">
            <v>32167.4140625</v>
          </cell>
          <cell r="K4243" t="str">
            <v>Sample Survey</v>
          </cell>
        </row>
        <row r="4244">
          <cell r="A4244" t="str">
            <v>United Kingdom-L5-T-Y45T54</v>
          </cell>
          <cell r="B4244" t="str">
            <v>GBR</v>
          </cell>
          <cell r="C4244" t="str">
            <v>United Kingdom</v>
          </cell>
          <cell r="D4244" t="str">
            <v>2015</v>
          </cell>
          <cell r="E4244" t="str">
            <v>FTFY_EARNERS</v>
          </cell>
          <cell r="F4244" t="str">
            <v>L5</v>
          </cell>
          <cell r="G4244" t="str">
            <v>T</v>
          </cell>
          <cell r="H4244" t="str">
            <v>Y45T54</v>
          </cell>
          <cell r="I4244" t="str">
            <v>GBP</v>
          </cell>
          <cell r="J4244">
            <v>36514.2734375</v>
          </cell>
          <cell r="K4244" t="str">
            <v>Sample Survey</v>
          </cell>
        </row>
        <row r="4245">
          <cell r="A4245" t="str">
            <v>United Kingdom-L5-T-Y55T64</v>
          </cell>
          <cell r="B4245" t="str">
            <v>GBR</v>
          </cell>
          <cell r="C4245" t="str">
            <v>United Kingdom</v>
          </cell>
          <cell r="D4245" t="str">
            <v>2015</v>
          </cell>
          <cell r="E4245" t="str">
            <v>FTFY_EARNERS</v>
          </cell>
          <cell r="F4245" t="str">
            <v>L5</v>
          </cell>
          <cell r="G4245" t="str">
            <v>T</v>
          </cell>
          <cell r="H4245" t="str">
            <v>Y55T64</v>
          </cell>
          <cell r="I4245" t="str">
            <v>GBP</v>
          </cell>
          <cell r="J4245">
            <v>35732.48046875</v>
          </cell>
          <cell r="K4245" t="str">
            <v>Sample Survey</v>
          </cell>
        </row>
        <row r="4246">
          <cell r="A4246" t="str">
            <v>United Kingdom-L5T8-F-Y25T34</v>
          </cell>
          <cell r="B4246" t="str">
            <v>GBR</v>
          </cell>
          <cell r="C4246" t="str">
            <v>United Kingdom</v>
          </cell>
          <cell r="D4246" t="str">
            <v>2015</v>
          </cell>
          <cell r="E4246" t="str">
            <v>FTFY_EARNERS</v>
          </cell>
          <cell r="F4246" t="str">
            <v>L5T8</v>
          </cell>
          <cell r="G4246" t="str">
            <v>F</v>
          </cell>
          <cell r="H4246" t="str">
            <v>Y25T34</v>
          </cell>
          <cell r="I4246" t="str">
            <v>GBP</v>
          </cell>
          <cell r="J4246">
            <v>29315.6015625</v>
          </cell>
          <cell r="K4246" t="str">
            <v>Sample Survey</v>
          </cell>
        </row>
        <row r="4247">
          <cell r="A4247" t="str">
            <v>United Kingdom-L5T8-F-Y25T64</v>
          </cell>
          <cell r="B4247" t="str">
            <v>GBR</v>
          </cell>
          <cell r="C4247" t="str">
            <v>United Kingdom</v>
          </cell>
          <cell r="D4247" t="str">
            <v>2015</v>
          </cell>
          <cell r="E4247" t="str">
            <v>FTFY_EARNERS</v>
          </cell>
          <cell r="F4247" t="str">
            <v>L5T8</v>
          </cell>
          <cell r="G4247" t="str">
            <v>F</v>
          </cell>
          <cell r="H4247" t="str">
            <v>Y25T64</v>
          </cell>
          <cell r="I4247" t="str">
            <v>GBP</v>
          </cell>
          <cell r="J4247">
            <v>34254.890625</v>
          </cell>
          <cell r="K4247" t="str">
            <v>Sample Survey</v>
          </cell>
        </row>
        <row r="4248">
          <cell r="A4248" t="str">
            <v>United Kingdom-L5T8-F-Y35T44</v>
          </cell>
          <cell r="B4248" t="str">
            <v>GBR</v>
          </cell>
          <cell r="C4248" t="str">
            <v>United Kingdom</v>
          </cell>
          <cell r="D4248" t="str">
            <v>2015</v>
          </cell>
          <cell r="E4248" t="str">
            <v>FTFY_EARNERS</v>
          </cell>
          <cell r="F4248" t="str">
            <v>L5T8</v>
          </cell>
          <cell r="G4248" t="str">
            <v>F</v>
          </cell>
          <cell r="H4248" t="str">
            <v>Y35T44</v>
          </cell>
          <cell r="I4248" t="str">
            <v>GBP</v>
          </cell>
          <cell r="J4248">
            <v>36078.23828125</v>
          </cell>
          <cell r="K4248" t="str">
            <v>Sample Survey</v>
          </cell>
        </row>
        <row r="4249">
          <cell r="A4249" t="str">
            <v>United Kingdom-L5T8-F-Y45T54</v>
          </cell>
          <cell r="B4249" t="str">
            <v>GBR</v>
          </cell>
          <cell r="C4249" t="str">
            <v>United Kingdom</v>
          </cell>
          <cell r="D4249" t="str">
            <v>2015</v>
          </cell>
          <cell r="E4249" t="str">
            <v>FTFY_EARNERS</v>
          </cell>
          <cell r="F4249" t="str">
            <v>L5T8</v>
          </cell>
          <cell r="G4249" t="str">
            <v>F</v>
          </cell>
          <cell r="H4249" t="str">
            <v>Y45T54</v>
          </cell>
          <cell r="I4249" t="str">
            <v>GBP</v>
          </cell>
          <cell r="J4249">
            <v>37518.984375</v>
          </cell>
          <cell r="K4249" t="str">
            <v>Sample Survey</v>
          </cell>
        </row>
        <row r="4250">
          <cell r="A4250" t="str">
            <v>United Kingdom-L5T8-F-Y55T64</v>
          </cell>
          <cell r="B4250" t="str">
            <v>GBR</v>
          </cell>
          <cell r="C4250" t="str">
            <v>United Kingdom</v>
          </cell>
          <cell r="D4250" t="str">
            <v>2015</v>
          </cell>
          <cell r="E4250" t="str">
            <v>FTFY_EARNERS</v>
          </cell>
          <cell r="F4250" t="str">
            <v>L5T8</v>
          </cell>
          <cell r="G4250" t="str">
            <v>F</v>
          </cell>
          <cell r="H4250" t="str">
            <v>Y55T64</v>
          </cell>
          <cell r="I4250" t="str">
            <v>GBP</v>
          </cell>
          <cell r="J4250">
            <v>38498.79296875</v>
          </cell>
          <cell r="K4250" t="str">
            <v>Sample Survey</v>
          </cell>
        </row>
        <row r="4251">
          <cell r="A4251" t="str">
            <v>United Kingdom-L5T8-M-Y25T34</v>
          </cell>
          <cell r="B4251" t="str">
            <v>GBR</v>
          </cell>
          <cell r="C4251" t="str">
            <v>United Kingdom</v>
          </cell>
          <cell r="D4251" t="str">
            <v>2015</v>
          </cell>
          <cell r="E4251" t="str">
            <v>FTFY_EARNERS</v>
          </cell>
          <cell r="F4251" t="str">
            <v>L5T8</v>
          </cell>
          <cell r="G4251" t="str">
            <v>M</v>
          </cell>
          <cell r="H4251" t="str">
            <v>Y25T34</v>
          </cell>
          <cell r="I4251" t="str">
            <v>GBP</v>
          </cell>
          <cell r="J4251">
            <v>35994.7265625</v>
          </cell>
          <cell r="K4251" t="str">
            <v>Sample Survey</v>
          </cell>
        </row>
        <row r="4252">
          <cell r="A4252" t="str">
            <v>United Kingdom-L5T8-M-Y25T64</v>
          </cell>
          <cell r="B4252" t="str">
            <v>GBR</v>
          </cell>
          <cell r="C4252" t="str">
            <v>United Kingdom</v>
          </cell>
          <cell r="D4252" t="str">
            <v>2015</v>
          </cell>
          <cell r="E4252" t="str">
            <v>FTFY_EARNERS</v>
          </cell>
          <cell r="F4252" t="str">
            <v>L5T8</v>
          </cell>
          <cell r="G4252" t="str">
            <v>M</v>
          </cell>
          <cell r="H4252" t="str">
            <v>Y25T64</v>
          </cell>
          <cell r="I4252" t="str">
            <v>GBP</v>
          </cell>
          <cell r="J4252">
            <v>44706.72265625</v>
          </cell>
          <cell r="K4252" t="str">
            <v>Sample Survey</v>
          </cell>
        </row>
        <row r="4253">
          <cell r="A4253" t="str">
            <v>United Kingdom-L5T8-M-Y35T44</v>
          </cell>
          <cell r="B4253" t="str">
            <v>GBR</v>
          </cell>
          <cell r="C4253" t="str">
            <v>United Kingdom</v>
          </cell>
          <cell r="D4253" t="str">
            <v>2015</v>
          </cell>
          <cell r="E4253" t="str">
            <v>FTFY_EARNERS</v>
          </cell>
          <cell r="F4253" t="str">
            <v>L5T8</v>
          </cell>
          <cell r="G4253" t="str">
            <v>M</v>
          </cell>
          <cell r="H4253" t="str">
            <v>Y35T44</v>
          </cell>
          <cell r="I4253" t="str">
            <v>GBP</v>
          </cell>
          <cell r="J4253">
            <v>47060.84765625</v>
          </cell>
          <cell r="K4253" t="str">
            <v>Sample Survey</v>
          </cell>
        </row>
        <row r="4254">
          <cell r="A4254" t="str">
            <v>United Kingdom-L5T8-M-Y45T54</v>
          </cell>
          <cell r="B4254" t="str">
            <v>GBR</v>
          </cell>
          <cell r="C4254" t="str">
            <v>United Kingdom</v>
          </cell>
          <cell r="D4254" t="str">
            <v>2015</v>
          </cell>
          <cell r="E4254" t="str">
            <v>FTFY_EARNERS</v>
          </cell>
          <cell r="F4254" t="str">
            <v>L5T8</v>
          </cell>
          <cell r="G4254" t="str">
            <v>M</v>
          </cell>
          <cell r="H4254" t="str">
            <v>Y45T54</v>
          </cell>
          <cell r="I4254" t="str">
            <v>GBP</v>
          </cell>
          <cell r="J4254">
            <v>50168.76171875</v>
          </cell>
          <cell r="K4254" t="str">
            <v>Sample Survey</v>
          </cell>
        </row>
        <row r="4255">
          <cell r="A4255" t="str">
            <v>United Kingdom-L5T8-M-Y55T64</v>
          </cell>
          <cell r="B4255" t="str">
            <v>GBR</v>
          </cell>
          <cell r="C4255" t="str">
            <v>United Kingdom</v>
          </cell>
          <cell r="D4255" t="str">
            <v>2015</v>
          </cell>
          <cell r="E4255" t="str">
            <v>FTFY_EARNERS</v>
          </cell>
          <cell r="F4255" t="str">
            <v>L5T8</v>
          </cell>
          <cell r="G4255" t="str">
            <v>M</v>
          </cell>
          <cell r="H4255" t="str">
            <v>Y55T64</v>
          </cell>
          <cell r="I4255" t="str">
            <v>GBP</v>
          </cell>
          <cell r="J4255">
            <v>48043.91015625</v>
          </cell>
          <cell r="K4255" t="str">
            <v>Sample Survey</v>
          </cell>
        </row>
        <row r="4256">
          <cell r="A4256" t="str">
            <v>United Kingdom-L5T8-T-Y25T34</v>
          </cell>
          <cell r="B4256" t="str">
            <v>GBR</v>
          </cell>
          <cell r="C4256" t="str">
            <v>United Kingdom</v>
          </cell>
          <cell r="D4256" t="str">
            <v>2015</v>
          </cell>
          <cell r="E4256" t="str">
            <v>FTFY_EARNERS</v>
          </cell>
          <cell r="F4256" t="str">
            <v>L5T8</v>
          </cell>
          <cell r="G4256" t="str">
            <v>T</v>
          </cell>
          <cell r="H4256" t="str">
            <v>Y25T34</v>
          </cell>
          <cell r="I4256" t="str">
            <v>GBP</v>
          </cell>
          <cell r="J4256">
            <v>32851.609375</v>
          </cell>
          <cell r="K4256" t="str">
            <v>Sample Survey</v>
          </cell>
        </row>
        <row r="4257">
          <cell r="A4257" t="str">
            <v>United Kingdom-L5T8-T-Y25T64</v>
          </cell>
          <cell r="B4257" t="str">
            <v>GBR</v>
          </cell>
          <cell r="C4257" t="str">
            <v>United Kingdom</v>
          </cell>
          <cell r="D4257" t="str">
            <v>2015</v>
          </cell>
          <cell r="E4257" t="str">
            <v>FTFY_EARNERS</v>
          </cell>
          <cell r="F4257" t="str">
            <v>L5T8</v>
          </cell>
          <cell r="G4257" t="str">
            <v>T</v>
          </cell>
          <cell r="H4257" t="str">
            <v>Y25T64</v>
          </cell>
          <cell r="I4257" t="str">
            <v>GBP</v>
          </cell>
          <cell r="J4257">
            <v>40300.73828125</v>
          </cell>
          <cell r="K4257" t="str">
            <v>Sample Survey</v>
          </cell>
        </row>
        <row r="4258">
          <cell r="A4258" t="str">
            <v>United Kingdom-L5T8-T-Y35T44</v>
          </cell>
          <cell r="B4258" t="str">
            <v>GBR</v>
          </cell>
          <cell r="C4258" t="str">
            <v>United Kingdom</v>
          </cell>
          <cell r="D4258" t="str">
            <v>2015</v>
          </cell>
          <cell r="E4258" t="str">
            <v>FTFY_EARNERS</v>
          </cell>
          <cell r="F4258" t="str">
            <v>L5T8</v>
          </cell>
          <cell r="G4258" t="str">
            <v>T</v>
          </cell>
          <cell r="H4258" t="str">
            <v>Y35T44</v>
          </cell>
          <cell r="I4258" t="str">
            <v>GBP</v>
          </cell>
          <cell r="J4258">
            <v>42773.42578125</v>
          </cell>
          <cell r="K4258" t="str">
            <v>Sample Survey</v>
          </cell>
        </row>
        <row r="4259">
          <cell r="A4259" t="str">
            <v>United Kingdom-L5T8-T-Y45T54</v>
          </cell>
          <cell r="B4259" t="str">
            <v>GBR</v>
          </cell>
          <cell r="C4259" t="str">
            <v>United Kingdom</v>
          </cell>
          <cell r="D4259" t="str">
            <v>2015</v>
          </cell>
          <cell r="E4259" t="str">
            <v>FTFY_EARNERS</v>
          </cell>
          <cell r="F4259" t="str">
            <v>L5T8</v>
          </cell>
          <cell r="G4259" t="str">
            <v>T</v>
          </cell>
          <cell r="H4259" t="str">
            <v>Y45T54</v>
          </cell>
          <cell r="I4259" t="str">
            <v>GBP</v>
          </cell>
          <cell r="J4259">
            <v>44880.6171875</v>
          </cell>
          <cell r="K4259" t="str">
            <v>Sample Survey</v>
          </cell>
        </row>
        <row r="4260">
          <cell r="A4260" t="str">
            <v>United Kingdom-L5T8-T-Y55T64</v>
          </cell>
          <cell r="B4260" t="str">
            <v>GBR</v>
          </cell>
          <cell r="C4260" t="str">
            <v>United Kingdom</v>
          </cell>
          <cell r="D4260" t="str">
            <v>2015</v>
          </cell>
          <cell r="E4260" t="str">
            <v>FTFY_EARNERS</v>
          </cell>
          <cell r="F4260" t="str">
            <v>L5T8</v>
          </cell>
          <cell r="G4260" t="str">
            <v>T</v>
          </cell>
          <cell r="H4260" t="str">
            <v>Y55T64</v>
          </cell>
          <cell r="I4260" t="str">
            <v>GBP</v>
          </cell>
          <cell r="J4260">
            <v>44484.40234375</v>
          </cell>
          <cell r="K4260" t="str">
            <v>Sample Survey</v>
          </cell>
        </row>
        <row r="4261">
          <cell r="A4261" t="str">
            <v>United Kingdom-L6-F-Y25T34</v>
          </cell>
          <cell r="B4261" t="str">
            <v>GBR</v>
          </cell>
          <cell r="C4261" t="str">
            <v>United Kingdom</v>
          </cell>
          <cell r="D4261" t="str">
            <v>2015</v>
          </cell>
          <cell r="E4261" t="str">
            <v>FTFY_EARNERS</v>
          </cell>
          <cell r="F4261" t="str">
            <v>L6</v>
          </cell>
          <cell r="G4261" t="str">
            <v>F</v>
          </cell>
          <cell r="H4261" t="str">
            <v>Y25T34</v>
          </cell>
          <cell r="I4261" t="str">
            <v>GBP</v>
          </cell>
          <cell r="J4261">
            <v>28854.931640625</v>
          </cell>
          <cell r="K4261" t="str">
            <v>Sample Survey</v>
          </cell>
        </row>
        <row r="4262">
          <cell r="A4262" t="str">
            <v>United Kingdom-L6-F-Y25T64</v>
          </cell>
          <cell r="B4262" t="str">
            <v>GBR</v>
          </cell>
          <cell r="C4262" t="str">
            <v>United Kingdom</v>
          </cell>
          <cell r="D4262" t="str">
            <v>2015</v>
          </cell>
          <cell r="E4262" t="str">
            <v>FTFY_EARNERS</v>
          </cell>
          <cell r="F4262" t="str">
            <v>L6</v>
          </cell>
          <cell r="G4262" t="str">
            <v>F</v>
          </cell>
          <cell r="H4262" t="str">
            <v>Y25T64</v>
          </cell>
          <cell r="I4262" t="str">
            <v>GBP</v>
          </cell>
          <cell r="J4262">
            <v>33574.75</v>
          </cell>
          <cell r="K4262" t="str">
            <v>Sample Survey</v>
          </cell>
        </row>
        <row r="4263">
          <cell r="A4263" t="str">
            <v>United Kingdom-L6-F-Y35T44</v>
          </cell>
          <cell r="B4263" t="str">
            <v>GBR</v>
          </cell>
          <cell r="C4263" t="str">
            <v>United Kingdom</v>
          </cell>
          <cell r="D4263" t="str">
            <v>2015</v>
          </cell>
          <cell r="E4263" t="str">
            <v>FTFY_EARNERS</v>
          </cell>
          <cell r="F4263" t="str">
            <v>L6</v>
          </cell>
          <cell r="G4263" t="str">
            <v>F</v>
          </cell>
          <cell r="H4263" t="str">
            <v>Y35T44</v>
          </cell>
          <cell r="I4263" t="str">
            <v>GBP</v>
          </cell>
          <cell r="J4263">
            <v>36749.34375</v>
          </cell>
          <cell r="K4263" t="str">
            <v>Sample Survey</v>
          </cell>
        </row>
        <row r="4264">
          <cell r="A4264" t="str">
            <v>United Kingdom-L6-F-Y45T54</v>
          </cell>
          <cell r="B4264" t="str">
            <v>GBR</v>
          </cell>
          <cell r="C4264" t="str">
            <v>United Kingdom</v>
          </cell>
          <cell r="D4264" t="str">
            <v>2015</v>
          </cell>
          <cell r="E4264" t="str">
            <v>FTFY_EARNERS</v>
          </cell>
          <cell r="F4264" t="str">
            <v>L6</v>
          </cell>
          <cell r="G4264" t="str">
            <v>F</v>
          </cell>
          <cell r="H4264" t="str">
            <v>Y45T54</v>
          </cell>
          <cell r="I4264" t="str">
            <v>GBP</v>
          </cell>
          <cell r="J4264">
            <v>36601.64453125</v>
          </cell>
          <cell r="K4264" t="str">
            <v>Sample Survey</v>
          </cell>
        </row>
        <row r="4265">
          <cell r="A4265" t="str">
            <v>United Kingdom-L6-F-Y55T64</v>
          </cell>
          <cell r="B4265" t="str">
            <v>GBR</v>
          </cell>
          <cell r="C4265" t="str">
            <v>United Kingdom</v>
          </cell>
          <cell r="D4265" t="str">
            <v>2015</v>
          </cell>
          <cell r="E4265" t="str">
            <v>FTFY_EARNERS</v>
          </cell>
          <cell r="F4265" t="str">
            <v>L6</v>
          </cell>
          <cell r="G4265" t="str">
            <v>F</v>
          </cell>
          <cell r="H4265" t="str">
            <v>Y55T64</v>
          </cell>
          <cell r="I4265" t="str">
            <v>GBP</v>
          </cell>
          <cell r="J4265">
            <v>39504.1171875</v>
          </cell>
          <cell r="K4265" t="str">
            <v>Sample Survey</v>
          </cell>
        </row>
        <row r="4266">
          <cell r="A4266" t="str">
            <v>United Kingdom-L6-M-Y25T34</v>
          </cell>
          <cell r="B4266" t="str">
            <v>GBR</v>
          </cell>
          <cell r="C4266" t="str">
            <v>United Kingdom</v>
          </cell>
          <cell r="D4266" t="str">
            <v>2015</v>
          </cell>
          <cell r="E4266" t="str">
            <v>FTFY_EARNERS</v>
          </cell>
          <cell r="F4266" t="str">
            <v>L6</v>
          </cell>
          <cell r="G4266" t="str">
            <v>M</v>
          </cell>
          <cell r="H4266" t="str">
            <v>Y25T34</v>
          </cell>
          <cell r="I4266" t="str">
            <v>GBP</v>
          </cell>
          <cell r="J4266">
            <v>35187.1640625</v>
          </cell>
          <cell r="K4266" t="str">
            <v>Sample Survey</v>
          </cell>
        </row>
        <row r="4267">
          <cell r="A4267" t="str">
            <v>United Kingdom-L6-M-Y25T64</v>
          </cell>
          <cell r="B4267" t="str">
            <v>GBR</v>
          </cell>
          <cell r="C4267" t="str">
            <v>United Kingdom</v>
          </cell>
          <cell r="D4267" t="str">
            <v>2015</v>
          </cell>
          <cell r="E4267" t="str">
            <v>FTFY_EARNERS</v>
          </cell>
          <cell r="F4267" t="str">
            <v>L6</v>
          </cell>
          <cell r="G4267" t="str">
            <v>M</v>
          </cell>
          <cell r="H4267" t="str">
            <v>Y25T64</v>
          </cell>
          <cell r="I4267" t="str">
            <v>GBP</v>
          </cell>
          <cell r="J4267">
            <v>44093.1875</v>
          </cell>
          <cell r="K4267" t="str">
            <v>Sample Survey</v>
          </cell>
        </row>
        <row r="4268">
          <cell r="A4268" t="str">
            <v>United Kingdom-L6-M-Y35T44</v>
          </cell>
          <cell r="B4268" t="str">
            <v>GBR</v>
          </cell>
          <cell r="C4268" t="str">
            <v>United Kingdom</v>
          </cell>
          <cell r="D4268" t="str">
            <v>2015</v>
          </cell>
          <cell r="E4268" t="str">
            <v>FTFY_EARNERS</v>
          </cell>
          <cell r="F4268" t="str">
            <v>L6</v>
          </cell>
          <cell r="G4268" t="str">
            <v>M</v>
          </cell>
          <cell r="H4268" t="str">
            <v>Y35T44</v>
          </cell>
          <cell r="I4268" t="str">
            <v>GBP</v>
          </cell>
          <cell r="J4268">
            <v>46732.9453125</v>
          </cell>
          <cell r="K4268" t="str">
            <v>Sample Survey</v>
          </cell>
        </row>
        <row r="4269">
          <cell r="A4269" t="str">
            <v>United Kingdom-L6-M-Y45T54</v>
          </cell>
          <cell r="B4269" t="str">
            <v>GBR</v>
          </cell>
          <cell r="C4269" t="str">
            <v>United Kingdom</v>
          </cell>
          <cell r="D4269" t="str">
            <v>2015</v>
          </cell>
          <cell r="E4269" t="str">
            <v>FTFY_EARNERS</v>
          </cell>
          <cell r="F4269" t="str">
            <v>L6</v>
          </cell>
          <cell r="G4269" t="str">
            <v>M</v>
          </cell>
          <cell r="H4269" t="str">
            <v>Y45T54</v>
          </cell>
          <cell r="I4269" t="str">
            <v>GBP</v>
          </cell>
          <cell r="J4269">
            <v>50605.3203125</v>
          </cell>
          <cell r="K4269" t="str">
            <v>Sample Survey</v>
          </cell>
        </row>
        <row r="4270">
          <cell r="A4270" t="str">
            <v>United Kingdom-L6-M-Y55T64</v>
          </cell>
          <cell r="B4270" t="str">
            <v>GBR</v>
          </cell>
          <cell r="C4270" t="str">
            <v>United Kingdom</v>
          </cell>
          <cell r="D4270" t="str">
            <v>2015</v>
          </cell>
          <cell r="E4270" t="str">
            <v>FTFY_EARNERS</v>
          </cell>
          <cell r="F4270" t="str">
            <v>L6</v>
          </cell>
          <cell r="G4270" t="str">
            <v>M</v>
          </cell>
          <cell r="H4270" t="str">
            <v>Y55T64</v>
          </cell>
          <cell r="I4270" t="str">
            <v>GBP</v>
          </cell>
          <cell r="J4270">
            <v>50140.6015625</v>
          </cell>
          <cell r="K4270" t="str">
            <v>Sample Survey</v>
          </cell>
        </row>
        <row r="4271">
          <cell r="A4271" t="str">
            <v>United Kingdom-L6-T-Y25T34</v>
          </cell>
          <cell r="B4271" t="str">
            <v>GBR</v>
          </cell>
          <cell r="C4271" t="str">
            <v>United Kingdom</v>
          </cell>
          <cell r="D4271" t="str">
            <v>2015</v>
          </cell>
          <cell r="E4271" t="str">
            <v>FTFY_EARNERS</v>
          </cell>
          <cell r="F4271" t="str">
            <v>L6</v>
          </cell>
          <cell r="G4271" t="str">
            <v>T</v>
          </cell>
          <cell r="H4271" t="str">
            <v>Y25T34</v>
          </cell>
          <cell r="I4271" t="str">
            <v>GBP</v>
          </cell>
          <cell r="J4271">
            <v>32191.87890625</v>
          </cell>
          <cell r="K4271" t="str">
            <v>Sample Survey</v>
          </cell>
        </row>
        <row r="4272">
          <cell r="A4272" t="str">
            <v>United Kingdom-L6-T-Y25T64</v>
          </cell>
          <cell r="B4272" t="str">
            <v>GBR</v>
          </cell>
          <cell r="C4272" t="str">
            <v>United Kingdom</v>
          </cell>
          <cell r="D4272" t="str">
            <v>2015</v>
          </cell>
          <cell r="E4272" t="str">
            <v>FTFY_EARNERS</v>
          </cell>
          <cell r="F4272" t="str">
            <v>L6</v>
          </cell>
          <cell r="G4272" t="str">
            <v>T</v>
          </cell>
          <cell r="H4272" t="str">
            <v>Y25T64</v>
          </cell>
          <cell r="I4272" t="str">
            <v>GBP</v>
          </cell>
          <cell r="J4272">
            <v>39715.2890625</v>
          </cell>
          <cell r="K4272" t="str">
            <v>Sample Survey</v>
          </cell>
        </row>
        <row r="4273">
          <cell r="A4273" t="str">
            <v>United Kingdom-L6-T-Y35T44</v>
          </cell>
          <cell r="B4273" t="str">
            <v>GBR</v>
          </cell>
          <cell r="C4273" t="str">
            <v>United Kingdom</v>
          </cell>
          <cell r="D4273" t="str">
            <v>2015</v>
          </cell>
          <cell r="E4273" t="str">
            <v>FTFY_EARNERS</v>
          </cell>
          <cell r="F4273" t="str">
            <v>L6</v>
          </cell>
          <cell r="G4273" t="str">
            <v>T</v>
          </cell>
          <cell r="H4273" t="str">
            <v>Y35T44</v>
          </cell>
          <cell r="I4273" t="str">
            <v>GBP</v>
          </cell>
          <cell r="J4273">
            <v>42930.1640625</v>
          </cell>
          <cell r="K4273" t="str">
            <v>Sample Survey</v>
          </cell>
        </row>
        <row r="4274">
          <cell r="A4274" t="str">
            <v>United Kingdom-L6-T-Y45T54</v>
          </cell>
          <cell r="B4274" t="str">
            <v>GBR</v>
          </cell>
          <cell r="C4274" t="str">
            <v>United Kingdom</v>
          </cell>
          <cell r="D4274" t="str">
            <v>2015</v>
          </cell>
          <cell r="E4274" t="str">
            <v>FTFY_EARNERS</v>
          </cell>
          <cell r="F4274" t="str">
            <v>L6</v>
          </cell>
          <cell r="G4274" t="str">
            <v>T</v>
          </cell>
          <cell r="H4274" t="str">
            <v>Y45T54</v>
          </cell>
          <cell r="I4274" t="str">
            <v>GBP</v>
          </cell>
          <cell r="J4274">
            <v>45024.1796875</v>
          </cell>
          <cell r="K4274" t="str">
            <v>Sample Survey</v>
          </cell>
        </row>
        <row r="4275">
          <cell r="A4275" t="str">
            <v>United Kingdom-L6-T-Y55T64</v>
          </cell>
          <cell r="B4275" t="str">
            <v>GBR</v>
          </cell>
          <cell r="C4275" t="str">
            <v>United Kingdom</v>
          </cell>
          <cell r="D4275" t="str">
            <v>2015</v>
          </cell>
          <cell r="E4275" t="str">
            <v>FTFY_EARNERS</v>
          </cell>
          <cell r="F4275" t="str">
            <v>L6</v>
          </cell>
          <cell r="G4275" t="str">
            <v>T</v>
          </cell>
          <cell r="H4275" t="str">
            <v>Y55T64</v>
          </cell>
          <cell r="I4275" t="str">
            <v>GBP</v>
          </cell>
          <cell r="J4275">
            <v>46434.125</v>
          </cell>
          <cell r="K4275" t="str">
            <v>Sample Survey</v>
          </cell>
        </row>
        <row r="4276">
          <cell r="A4276" t="str">
            <v>United Kingdom-L6T8-F-Y25T34</v>
          </cell>
          <cell r="B4276" t="str">
            <v>GBR</v>
          </cell>
          <cell r="C4276" t="str">
            <v>United Kingdom</v>
          </cell>
          <cell r="D4276" t="str">
            <v>2015</v>
          </cell>
          <cell r="E4276" t="str">
            <v>FTFY_EARNERS</v>
          </cell>
          <cell r="F4276" t="str">
            <v>L6T8</v>
          </cell>
          <cell r="G4276" t="str">
            <v>F</v>
          </cell>
          <cell r="H4276" t="str">
            <v>Y25T34</v>
          </cell>
          <cell r="I4276" t="str">
            <v>GBP</v>
          </cell>
          <cell r="J4276">
            <v>30022.9921875</v>
          </cell>
          <cell r="K4276" t="str">
            <v>Sample Survey</v>
          </cell>
        </row>
        <row r="4277">
          <cell r="A4277" t="str">
            <v>United Kingdom-L6T8-F-Y25T64</v>
          </cell>
          <cell r="B4277" t="str">
            <v>GBR</v>
          </cell>
          <cell r="C4277" t="str">
            <v>United Kingdom</v>
          </cell>
          <cell r="D4277" t="str">
            <v>2015</v>
          </cell>
          <cell r="E4277" t="str">
            <v>FTFY_EARNERS</v>
          </cell>
          <cell r="F4277" t="str">
            <v>L6T8</v>
          </cell>
          <cell r="G4277" t="str">
            <v>F</v>
          </cell>
          <cell r="H4277" t="str">
            <v>Y25T64</v>
          </cell>
          <cell r="I4277" t="str">
            <v>GBP</v>
          </cell>
          <cell r="J4277">
            <v>35924.22265625</v>
          </cell>
          <cell r="K4277" t="str">
            <v>Sample Survey</v>
          </cell>
        </row>
        <row r="4278">
          <cell r="A4278" t="str">
            <v>United Kingdom-L6T8-F-Y35T44</v>
          </cell>
          <cell r="B4278" t="str">
            <v>GBR</v>
          </cell>
          <cell r="C4278" t="str">
            <v>United Kingdom</v>
          </cell>
          <cell r="D4278" t="str">
            <v>2015</v>
          </cell>
          <cell r="E4278" t="str">
            <v>FTFY_EARNERS</v>
          </cell>
          <cell r="F4278" t="str">
            <v>L6T8</v>
          </cell>
          <cell r="G4278" t="str">
            <v>F</v>
          </cell>
          <cell r="H4278" t="str">
            <v>Y35T44</v>
          </cell>
          <cell r="I4278" t="str">
            <v>GBP</v>
          </cell>
          <cell r="J4278">
            <v>38542.953125</v>
          </cell>
          <cell r="K4278" t="str">
            <v>Sample Survey</v>
          </cell>
        </row>
        <row r="4279">
          <cell r="A4279" t="str">
            <v>United Kingdom-L6T8-F-Y45T54</v>
          </cell>
          <cell r="B4279" t="str">
            <v>GBR</v>
          </cell>
          <cell r="C4279" t="str">
            <v>United Kingdom</v>
          </cell>
          <cell r="D4279" t="str">
            <v>2015</v>
          </cell>
          <cell r="E4279" t="str">
            <v>FTFY_EARNERS</v>
          </cell>
          <cell r="F4279" t="str">
            <v>L6T8</v>
          </cell>
          <cell r="G4279" t="str">
            <v>F</v>
          </cell>
          <cell r="H4279" t="str">
            <v>Y45T54</v>
          </cell>
          <cell r="I4279" t="str">
            <v>GBP</v>
          </cell>
          <cell r="J4279">
            <v>40513.61328125</v>
          </cell>
          <cell r="K4279" t="str">
            <v>Sample Survey</v>
          </cell>
        </row>
        <row r="4280">
          <cell r="A4280" t="str">
            <v>United Kingdom-L6T8-F-Y55T64</v>
          </cell>
          <cell r="B4280" t="str">
            <v>GBR</v>
          </cell>
          <cell r="C4280" t="str">
            <v>United Kingdom</v>
          </cell>
          <cell r="D4280" t="str">
            <v>2015</v>
          </cell>
          <cell r="E4280" t="str">
            <v>FTFY_EARNERS</v>
          </cell>
          <cell r="F4280" t="str">
            <v>L6T8</v>
          </cell>
          <cell r="G4280" t="str">
            <v>F</v>
          </cell>
          <cell r="H4280" t="str">
            <v>Y55T64</v>
          </cell>
          <cell r="I4280" t="str">
            <v>GBP</v>
          </cell>
          <cell r="J4280">
            <v>42945.16796875</v>
          </cell>
          <cell r="K4280" t="str">
            <v>Sample Survey</v>
          </cell>
        </row>
        <row r="4281">
          <cell r="A4281" t="str">
            <v>United Kingdom-L6T8-M-Y25T34</v>
          </cell>
          <cell r="B4281" t="str">
            <v>GBR</v>
          </cell>
          <cell r="C4281" t="str">
            <v>United Kingdom</v>
          </cell>
          <cell r="D4281" t="str">
            <v>2015</v>
          </cell>
          <cell r="E4281" t="str">
            <v>FTFY_EARNERS</v>
          </cell>
          <cell r="F4281" t="str">
            <v>L6T8</v>
          </cell>
          <cell r="G4281" t="str">
            <v>M</v>
          </cell>
          <cell r="H4281" t="str">
            <v>Y25T34</v>
          </cell>
          <cell r="I4281" t="str">
            <v>GBP</v>
          </cell>
          <cell r="J4281">
            <v>37208.3125</v>
          </cell>
          <cell r="K4281" t="str">
            <v>Sample Survey</v>
          </cell>
        </row>
        <row r="4282">
          <cell r="A4282" t="str">
            <v>United Kingdom-L6T8-M-Y25T64</v>
          </cell>
          <cell r="B4282" t="str">
            <v>GBR</v>
          </cell>
          <cell r="C4282" t="str">
            <v>United Kingdom</v>
          </cell>
          <cell r="D4282" t="str">
            <v>2015</v>
          </cell>
          <cell r="E4282" t="str">
            <v>FTFY_EARNERS</v>
          </cell>
          <cell r="F4282" t="str">
            <v>L6T8</v>
          </cell>
          <cell r="G4282" t="str">
            <v>M</v>
          </cell>
          <cell r="H4282" t="str">
            <v>Y25T64</v>
          </cell>
          <cell r="I4282" t="str">
            <v>GBP</v>
          </cell>
          <cell r="J4282">
            <v>46866.515625</v>
          </cell>
          <cell r="K4282" t="str">
            <v>Sample Survey</v>
          </cell>
        </row>
        <row r="4283">
          <cell r="A4283" t="str">
            <v>United Kingdom-L6T8-M-Y35T44</v>
          </cell>
          <cell r="B4283" t="str">
            <v>GBR</v>
          </cell>
          <cell r="C4283" t="str">
            <v>United Kingdom</v>
          </cell>
          <cell r="D4283" t="str">
            <v>2015</v>
          </cell>
          <cell r="E4283" t="str">
            <v>FTFY_EARNERS</v>
          </cell>
          <cell r="F4283" t="str">
            <v>L6T8</v>
          </cell>
          <cell r="G4283" t="str">
            <v>M</v>
          </cell>
          <cell r="H4283" t="str">
            <v>Y35T44</v>
          </cell>
          <cell r="I4283" t="str">
            <v>GBP</v>
          </cell>
          <cell r="J4283">
            <v>49629.90234375</v>
          </cell>
          <cell r="K4283" t="str">
            <v>Sample Survey</v>
          </cell>
        </row>
        <row r="4284">
          <cell r="A4284" t="str">
            <v>United Kingdom-L6T8-M-Y45T54</v>
          </cell>
          <cell r="B4284" t="str">
            <v>GBR</v>
          </cell>
          <cell r="C4284" t="str">
            <v>United Kingdom</v>
          </cell>
          <cell r="D4284" t="str">
            <v>2015</v>
          </cell>
          <cell r="E4284" t="str">
            <v>FTFY_EARNERS</v>
          </cell>
          <cell r="F4284" t="str">
            <v>L6T8</v>
          </cell>
          <cell r="G4284" t="str">
            <v>M</v>
          </cell>
          <cell r="H4284" t="str">
            <v>Y45T54</v>
          </cell>
          <cell r="I4284" t="str">
            <v>GBP</v>
          </cell>
          <cell r="J4284">
            <v>53942.71875</v>
          </cell>
          <cell r="K4284" t="str">
            <v>Sample Survey</v>
          </cell>
        </row>
        <row r="4285">
          <cell r="A4285" t="str">
            <v>United Kingdom-L6T8-M-Y55T64</v>
          </cell>
          <cell r="B4285" t="str">
            <v>GBR</v>
          </cell>
          <cell r="C4285" t="str">
            <v>United Kingdom</v>
          </cell>
          <cell r="D4285" t="str">
            <v>2015</v>
          </cell>
          <cell r="E4285" t="str">
            <v>FTFY_EARNERS</v>
          </cell>
          <cell r="F4285" t="str">
            <v>L6T8</v>
          </cell>
          <cell r="G4285" t="str">
            <v>M</v>
          </cell>
          <cell r="H4285" t="str">
            <v>Y55T64</v>
          </cell>
          <cell r="I4285" t="str">
            <v>GBP</v>
          </cell>
          <cell r="J4285">
            <v>51518.69140625</v>
          </cell>
          <cell r="K4285" t="str">
            <v>Sample Survey</v>
          </cell>
        </row>
        <row r="4286">
          <cell r="A4286" t="str">
            <v>United Kingdom-L6T8-T-Y25T34</v>
          </cell>
          <cell r="B4286" t="str">
            <v>GBR</v>
          </cell>
          <cell r="C4286" t="str">
            <v>United Kingdom</v>
          </cell>
          <cell r="D4286" t="str">
            <v>2015</v>
          </cell>
          <cell r="E4286" t="str">
            <v>FTFY_EARNERS</v>
          </cell>
          <cell r="F4286" t="str">
            <v>L6T8</v>
          </cell>
          <cell r="G4286" t="str">
            <v>T</v>
          </cell>
          <cell r="H4286" t="str">
            <v>Y25T34</v>
          </cell>
          <cell r="I4286" t="str">
            <v>GBP</v>
          </cell>
          <cell r="J4286">
            <v>33747.75390625</v>
          </cell>
          <cell r="K4286" t="str">
            <v>Sample Survey</v>
          </cell>
        </row>
        <row r="4287">
          <cell r="A4287" t="str">
            <v>United Kingdom-L6T8-T-Y25T64</v>
          </cell>
          <cell r="B4287" t="str">
            <v>GBR</v>
          </cell>
          <cell r="C4287" t="str">
            <v>United Kingdom</v>
          </cell>
          <cell r="D4287" t="str">
            <v>2015</v>
          </cell>
          <cell r="E4287" t="str">
            <v>FTFY_EARNERS</v>
          </cell>
          <cell r="F4287" t="str">
            <v>L6T8</v>
          </cell>
          <cell r="G4287" t="str">
            <v>T</v>
          </cell>
          <cell r="H4287" t="str">
            <v>Y25T64</v>
          </cell>
          <cell r="I4287" t="str">
            <v>GBP</v>
          </cell>
          <cell r="J4287">
            <v>42221.0234375</v>
          </cell>
          <cell r="K4287" t="str">
            <v>Sample Survey</v>
          </cell>
        </row>
        <row r="4288">
          <cell r="A4288" t="str">
            <v>United Kingdom-L6T8-T-Y35T44</v>
          </cell>
          <cell r="B4288" t="str">
            <v>GBR</v>
          </cell>
          <cell r="C4288" t="str">
            <v>United Kingdom</v>
          </cell>
          <cell r="D4288" t="str">
            <v>2015</v>
          </cell>
          <cell r="E4288" t="str">
            <v>FTFY_EARNERS</v>
          </cell>
          <cell r="F4288" t="str">
            <v>L6T8</v>
          </cell>
          <cell r="G4288" t="str">
            <v>T</v>
          </cell>
          <cell r="H4288" t="str">
            <v>Y35T44</v>
          </cell>
          <cell r="I4288" t="str">
            <v>GBP</v>
          </cell>
          <cell r="J4288">
            <v>45316.5703125</v>
          </cell>
          <cell r="K4288" t="str">
            <v>Sample Survey</v>
          </cell>
        </row>
        <row r="4289">
          <cell r="A4289" t="str">
            <v>United Kingdom-L6T8-T-Y45T54</v>
          </cell>
          <cell r="B4289" t="str">
            <v>GBR</v>
          </cell>
          <cell r="C4289" t="str">
            <v>United Kingdom</v>
          </cell>
          <cell r="D4289" t="str">
            <v>2015</v>
          </cell>
          <cell r="E4289" t="str">
            <v>FTFY_EARNERS</v>
          </cell>
          <cell r="F4289" t="str">
            <v>L6T8</v>
          </cell>
          <cell r="G4289" t="str">
            <v>T</v>
          </cell>
          <cell r="H4289" t="str">
            <v>Y45T54</v>
          </cell>
          <cell r="I4289" t="str">
            <v>GBP</v>
          </cell>
          <cell r="J4289">
            <v>48426.62109375</v>
          </cell>
          <cell r="K4289" t="str">
            <v>Sample Survey</v>
          </cell>
        </row>
        <row r="4290">
          <cell r="A4290" t="str">
            <v>United Kingdom-L6T8-T-Y55T64</v>
          </cell>
          <cell r="B4290" t="str">
            <v>GBR</v>
          </cell>
          <cell r="C4290" t="str">
            <v>United Kingdom</v>
          </cell>
          <cell r="D4290" t="str">
            <v>2015</v>
          </cell>
          <cell r="E4290" t="str">
            <v>FTFY_EARNERS</v>
          </cell>
          <cell r="F4290" t="str">
            <v>L6T8</v>
          </cell>
          <cell r="G4290" t="str">
            <v>T</v>
          </cell>
          <cell r="H4290" t="str">
            <v>Y55T64</v>
          </cell>
          <cell r="I4290" t="str">
            <v>GBP</v>
          </cell>
          <cell r="J4290">
            <v>48405.328125</v>
          </cell>
          <cell r="K4290" t="str">
            <v>Sample Survey</v>
          </cell>
        </row>
        <row r="4291">
          <cell r="A4291" t="str">
            <v>United Kingdom-L7T8-F-Y25T34</v>
          </cell>
          <cell r="B4291" t="str">
            <v>GBR</v>
          </cell>
          <cell r="C4291" t="str">
            <v>United Kingdom</v>
          </cell>
          <cell r="D4291" t="str">
            <v>2015</v>
          </cell>
          <cell r="E4291" t="str">
            <v>FTFY_EARNERS</v>
          </cell>
          <cell r="F4291" t="str">
            <v>L7T8</v>
          </cell>
          <cell r="G4291" t="str">
            <v>F</v>
          </cell>
          <cell r="H4291" t="str">
            <v>Y25T34</v>
          </cell>
          <cell r="I4291" t="str">
            <v>GBP</v>
          </cell>
          <cell r="J4291">
            <v>32501.001953125</v>
          </cell>
          <cell r="K4291" t="str">
            <v>Sample Survey</v>
          </cell>
        </row>
        <row r="4292">
          <cell r="A4292" t="str">
            <v>United Kingdom-L7T8-F-Y25T64</v>
          </cell>
          <cell r="B4292" t="str">
            <v>GBR</v>
          </cell>
          <cell r="C4292" t="str">
            <v>United Kingdom</v>
          </cell>
          <cell r="D4292" t="str">
            <v>2015</v>
          </cell>
          <cell r="E4292" t="str">
            <v>FTFY_EARNERS</v>
          </cell>
          <cell r="F4292" t="str">
            <v>L7T8</v>
          </cell>
          <cell r="G4292" t="str">
            <v>F</v>
          </cell>
          <cell r="H4292" t="str">
            <v>Y25T64</v>
          </cell>
          <cell r="I4292" t="str">
            <v>GBP</v>
          </cell>
          <cell r="J4292">
            <v>40214.52734375</v>
          </cell>
          <cell r="K4292" t="str">
            <v>Sample Survey</v>
          </cell>
        </row>
        <row r="4293">
          <cell r="A4293" t="str">
            <v>United Kingdom-L7T8-F-Y35T44</v>
          </cell>
          <cell r="B4293" t="str">
            <v>GBR</v>
          </cell>
          <cell r="C4293" t="str">
            <v>United Kingdom</v>
          </cell>
          <cell r="D4293" t="str">
            <v>2015</v>
          </cell>
          <cell r="E4293" t="str">
            <v>FTFY_EARNERS</v>
          </cell>
          <cell r="F4293" t="str">
            <v>L7T8</v>
          </cell>
          <cell r="G4293" t="str">
            <v>F</v>
          </cell>
          <cell r="H4293" t="str">
            <v>Y35T44</v>
          </cell>
          <cell r="I4293" t="str">
            <v>GBP</v>
          </cell>
          <cell r="J4293">
            <v>41663.625</v>
          </cell>
          <cell r="K4293" t="str">
            <v>Sample Survey</v>
          </cell>
        </row>
        <row r="4294">
          <cell r="A4294" t="str">
            <v>United Kingdom-L7T8-F-Y45T54</v>
          </cell>
          <cell r="B4294" t="str">
            <v>GBR</v>
          </cell>
          <cell r="C4294" t="str">
            <v>United Kingdom</v>
          </cell>
          <cell r="D4294" t="str">
            <v>2015</v>
          </cell>
          <cell r="E4294" t="str">
            <v>FTFY_EARNERS</v>
          </cell>
          <cell r="F4294" t="str">
            <v>L7T8</v>
          </cell>
          <cell r="G4294" t="str">
            <v>F</v>
          </cell>
          <cell r="H4294" t="str">
            <v>Y45T54</v>
          </cell>
          <cell r="I4294" t="str">
            <v>GBP</v>
          </cell>
          <cell r="J4294">
            <v>46756.9765625</v>
          </cell>
          <cell r="K4294" t="str">
            <v>Sample Survey</v>
          </cell>
        </row>
        <row r="4295">
          <cell r="A4295" t="str">
            <v>United Kingdom-L7T8-F-Y55T64</v>
          </cell>
          <cell r="B4295" t="str">
            <v>GBR</v>
          </cell>
          <cell r="C4295" t="str">
            <v>United Kingdom</v>
          </cell>
          <cell r="D4295" t="str">
            <v>2015</v>
          </cell>
          <cell r="E4295" t="str">
            <v>FTFY_EARNERS</v>
          </cell>
          <cell r="F4295" t="str">
            <v>L7T8</v>
          </cell>
          <cell r="G4295" t="str">
            <v>F</v>
          </cell>
          <cell r="H4295" t="str">
            <v>Y55T64</v>
          </cell>
          <cell r="I4295" t="str">
            <v>GBP</v>
          </cell>
          <cell r="J4295">
            <v>48287.46875</v>
          </cell>
          <cell r="K4295" t="str">
            <v>Sample Survey</v>
          </cell>
        </row>
        <row r="4296">
          <cell r="A4296" t="str">
            <v>United Kingdom-L7T8-M-Y25T34</v>
          </cell>
          <cell r="B4296" t="str">
            <v>GBR</v>
          </cell>
          <cell r="C4296" t="str">
            <v>United Kingdom</v>
          </cell>
          <cell r="D4296" t="str">
            <v>2015</v>
          </cell>
          <cell r="E4296" t="str">
            <v>FTFY_EARNERS</v>
          </cell>
          <cell r="F4296" t="str">
            <v>L7T8</v>
          </cell>
          <cell r="G4296" t="str">
            <v>M</v>
          </cell>
          <cell r="H4296" t="str">
            <v>Y25T34</v>
          </cell>
          <cell r="I4296" t="str">
            <v>GBP</v>
          </cell>
          <cell r="J4296">
            <v>42002.83984375</v>
          </cell>
          <cell r="K4296" t="str">
            <v>Sample Survey</v>
          </cell>
        </row>
        <row r="4297">
          <cell r="A4297" t="str">
            <v>United Kingdom-L7T8-M-Y25T64</v>
          </cell>
          <cell r="B4297" t="str">
            <v>GBR</v>
          </cell>
          <cell r="C4297" t="str">
            <v>United Kingdom</v>
          </cell>
          <cell r="D4297" t="str">
            <v>2015</v>
          </cell>
          <cell r="E4297" t="str">
            <v>FTFY_EARNERS</v>
          </cell>
          <cell r="F4297" t="str">
            <v>L7T8</v>
          </cell>
          <cell r="G4297" t="str">
            <v>M</v>
          </cell>
          <cell r="H4297" t="str">
            <v>Y25T64</v>
          </cell>
          <cell r="I4297" t="str">
            <v>GBP</v>
          </cell>
          <cell r="J4297">
            <v>52462.55078125</v>
          </cell>
          <cell r="K4297" t="str">
            <v>Sample Survey</v>
          </cell>
        </row>
        <row r="4298">
          <cell r="A4298" t="str">
            <v>United Kingdom-L7T8-M-Y35T44</v>
          </cell>
          <cell r="B4298" t="str">
            <v>GBR</v>
          </cell>
          <cell r="C4298" t="str">
            <v>United Kingdom</v>
          </cell>
          <cell r="D4298" t="str">
            <v>2015</v>
          </cell>
          <cell r="E4298" t="str">
            <v>FTFY_EARNERS</v>
          </cell>
          <cell r="F4298" t="str">
            <v>L7T8</v>
          </cell>
          <cell r="G4298" t="str">
            <v>M</v>
          </cell>
          <cell r="H4298" t="str">
            <v>Y35T44</v>
          </cell>
          <cell r="I4298" t="str">
            <v>GBP</v>
          </cell>
          <cell r="J4298">
            <v>55184.82421875</v>
          </cell>
          <cell r="K4298" t="str">
            <v>Sample Survey</v>
          </cell>
        </row>
        <row r="4299">
          <cell r="A4299" t="str">
            <v>United Kingdom-L7T8-M-Y45T54</v>
          </cell>
          <cell r="B4299" t="str">
            <v>GBR</v>
          </cell>
          <cell r="C4299" t="str">
            <v>United Kingdom</v>
          </cell>
          <cell r="D4299" t="str">
            <v>2015</v>
          </cell>
          <cell r="E4299" t="str">
            <v>FTFY_EARNERS</v>
          </cell>
          <cell r="F4299" t="str">
            <v>L7T8</v>
          </cell>
          <cell r="G4299" t="str">
            <v>M</v>
          </cell>
          <cell r="H4299" t="str">
            <v>Y45T54</v>
          </cell>
          <cell r="I4299" t="str">
            <v>GBP</v>
          </cell>
          <cell r="J4299">
            <v>60052.93359375</v>
          </cell>
          <cell r="K4299" t="str">
            <v>Sample Survey</v>
          </cell>
        </row>
        <row r="4300">
          <cell r="A4300" t="str">
            <v>United Kingdom-L7T8-M-Y55T64</v>
          </cell>
          <cell r="B4300" t="str">
            <v>GBR</v>
          </cell>
          <cell r="C4300" t="str">
            <v>United Kingdom</v>
          </cell>
          <cell r="D4300" t="str">
            <v>2015</v>
          </cell>
          <cell r="E4300" t="str">
            <v>FTFY_EARNERS</v>
          </cell>
          <cell r="F4300" t="str">
            <v>L7T8</v>
          </cell>
          <cell r="G4300" t="str">
            <v>M</v>
          </cell>
          <cell r="H4300" t="str">
            <v>Y55T64</v>
          </cell>
          <cell r="I4300" t="str">
            <v>GBP</v>
          </cell>
          <cell r="J4300">
            <v>54060.4453125</v>
          </cell>
          <cell r="K4300" t="str">
            <v>Sample Survey</v>
          </cell>
        </row>
        <row r="4301">
          <cell r="A4301" t="str">
            <v>United Kingdom-L7T8-T-Y25T34</v>
          </cell>
          <cell r="B4301" t="str">
            <v>GBR</v>
          </cell>
          <cell r="C4301" t="str">
            <v>United Kingdom</v>
          </cell>
          <cell r="D4301" t="str">
            <v>2015</v>
          </cell>
          <cell r="E4301" t="str">
            <v>FTFY_EARNERS</v>
          </cell>
          <cell r="F4301" t="str">
            <v>L7T8</v>
          </cell>
          <cell r="G4301" t="str">
            <v>T</v>
          </cell>
          <cell r="H4301" t="str">
            <v>Y25T34</v>
          </cell>
          <cell r="I4301" t="str">
            <v>GBP</v>
          </cell>
          <cell r="J4301">
            <v>37243.1796875</v>
          </cell>
          <cell r="K4301" t="str">
            <v>Sample Survey</v>
          </cell>
        </row>
        <row r="4302">
          <cell r="A4302" t="str">
            <v>United Kingdom-L7T8-T-Y25T64</v>
          </cell>
          <cell r="B4302" t="str">
            <v>GBR</v>
          </cell>
          <cell r="C4302" t="str">
            <v>United Kingdom</v>
          </cell>
          <cell r="D4302" t="str">
            <v>2015</v>
          </cell>
          <cell r="E4302" t="str">
            <v>FTFY_EARNERS</v>
          </cell>
          <cell r="F4302" t="str">
            <v>L7T8</v>
          </cell>
          <cell r="G4302" t="str">
            <v>T</v>
          </cell>
          <cell r="H4302" t="str">
            <v>Y25T64</v>
          </cell>
          <cell r="I4302" t="str">
            <v>GBP</v>
          </cell>
          <cell r="J4302">
            <v>47065.3984375</v>
          </cell>
          <cell r="K4302" t="str">
            <v>Sample Survey</v>
          </cell>
        </row>
        <row r="4303">
          <cell r="A4303" t="str">
            <v>United Kingdom-L7T8-T-Y35T44</v>
          </cell>
          <cell r="B4303" t="str">
            <v>GBR</v>
          </cell>
          <cell r="C4303" t="str">
            <v>United Kingdom</v>
          </cell>
          <cell r="D4303" t="str">
            <v>2015</v>
          </cell>
          <cell r="E4303" t="str">
            <v>FTFY_EARNERS</v>
          </cell>
          <cell r="F4303" t="str">
            <v>L7T8</v>
          </cell>
          <cell r="G4303" t="str">
            <v>T</v>
          </cell>
          <cell r="H4303" t="str">
            <v>Y35T44</v>
          </cell>
          <cell r="I4303" t="str">
            <v>GBP</v>
          </cell>
          <cell r="J4303">
            <v>49721.23828125</v>
          </cell>
          <cell r="K4303" t="str">
            <v>Sample Survey</v>
          </cell>
        </row>
        <row r="4304">
          <cell r="A4304" t="str">
            <v>United Kingdom-L7T8-T-Y45T54</v>
          </cell>
          <cell r="B4304" t="str">
            <v>GBR</v>
          </cell>
          <cell r="C4304" t="str">
            <v>United Kingdom</v>
          </cell>
          <cell r="D4304" t="str">
            <v>2015</v>
          </cell>
          <cell r="E4304" t="str">
            <v>FTFY_EARNERS</v>
          </cell>
          <cell r="F4304" t="str">
            <v>L7T8</v>
          </cell>
          <cell r="G4304" t="str">
            <v>T</v>
          </cell>
          <cell r="H4304" t="str">
            <v>Y45T54</v>
          </cell>
          <cell r="I4304" t="str">
            <v>GBP</v>
          </cell>
          <cell r="J4304">
            <v>54310.8046875</v>
          </cell>
          <cell r="K4304" t="str">
            <v>Sample Survey</v>
          </cell>
        </row>
        <row r="4305">
          <cell r="A4305" t="str">
            <v>United Kingdom-L7T8-T-Y55T64</v>
          </cell>
          <cell r="B4305" t="str">
            <v>GBR</v>
          </cell>
          <cell r="C4305" t="str">
            <v>United Kingdom</v>
          </cell>
          <cell r="D4305" t="str">
            <v>2015</v>
          </cell>
          <cell r="E4305" t="str">
            <v>FTFY_EARNERS</v>
          </cell>
          <cell r="F4305" t="str">
            <v>L7T8</v>
          </cell>
          <cell r="G4305" t="str">
            <v>T</v>
          </cell>
          <cell r="H4305" t="str">
            <v>Y55T64</v>
          </cell>
          <cell r="I4305" t="str">
            <v>GBP</v>
          </cell>
          <cell r="J4305">
            <v>51817.48046875</v>
          </cell>
          <cell r="K4305" t="str">
            <v>Sample Survey</v>
          </cell>
        </row>
        <row r="4306">
          <cell r="A4306" t="str">
            <v>United States-L3-F-Y25T34</v>
          </cell>
          <cell r="B4306" t="str">
            <v>USA</v>
          </cell>
          <cell r="C4306" t="str">
            <v>United States</v>
          </cell>
          <cell r="D4306" t="str">
            <v>2015</v>
          </cell>
          <cell r="E4306" t="str">
            <v>FTFY_EARNERS</v>
          </cell>
          <cell r="F4306" t="str">
            <v>L3</v>
          </cell>
          <cell r="G4306" t="str">
            <v>F</v>
          </cell>
          <cell r="H4306" t="str">
            <v>Y25T34</v>
          </cell>
          <cell r="I4306" t="str">
            <v>USD</v>
          </cell>
          <cell r="J4306">
            <v>32835.5390625</v>
          </cell>
          <cell r="K4306" t="str">
            <v>Current Population Survey</v>
          </cell>
        </row>
        <row r="4307">
          <cell r="A4307" t="str">
            <v>United States-L3-F-Y25T64</v>
          </cell>
          <cell r="B4307" t="str">
            <v>USA</v>
          </cell>
          <cell r="C4307" t="str">
            <v>United States</v>
          </cell>
          <cell r="D4307" t="str">
            <v>2015</v>
          </cell>
          <cell r="E4307" t="str">
            <v>FTFY_EARNERS</v>
          </cell>
          <cell r="F4307" t="str">
            <v>L3</v>
          </cell>
          <cell r="G4307" t="str">
            <v>F</v>
          </cell>
          <cell r="H4307" t="str">
            <v>Y25T64</v>
          </cell>
          <cell r="I4307" t="str">
            <v>USD</v>
          </cell>
          <cell r="J4307">
            <v>38469.54296875</v>
          </cell>
          <cell r="K4307" t="str">
            <v>Current Population Survey</v>
          </cell>
        </row>
        <row r="4308">
          <cell r="A4308" t="str">
            <v>United States-L3-F-Y35T44</v>
          </cell>
          <cell r="B4308" t="str">
            <v>USA</v>
          </cell>
          <cell r="C4308" t="str">
            <v>United States</v>
          </cell>
          <cell r="D4308" t="str">
            <v>2015</v>
          </cell>
          <cell r="E4308" t="str">
            <v>FTFY_EARNERS</v>
          </cell>
          <cell r="F4308" t="str">
            <v>L3</v>
          </cell>
          <cell r="G4308" t="str">
            <v>F</v>
          </cell>
          <cell r="H4308" t="str">
            <v>Y35T44</v>
          </cell>
          <cell r="I4308" t="str">
            <v>USD</v>
          </cell>
          <cell r="J4308">
            <v>36979.8984375</v>
          </cell>
          <cell r="K4308" t="str">
            <v>Current Population Survey</v>
          </cell>
        </row>
        <row r="4309">
          <cell r="A4309" t="str">
            <v>United States-L3-F-Y45T54</v>
          </cell>
          <cell r="B4309" t="str">
            <v>USA</v>
          </cell>
          <cell r="C4309" t="str">
            <v>United States</v>
          </cell>
          <cell r="D4309" t="str">
            <v>2015</v>
          </cell>
          <cell r="E4309" t="str">
            <v>FTFY_EARNERS</v>
          </cell>
          <cell r="F4309" t="str">
            <v>L3</v>
          </cell>
          <cell r="G4309" t="str">
            <v>F</v>
          </cell>
          <cell r="H4309" t="str">
            <v>Y45T54</v>
          </cell>
          <cell r="I4309" t="str">
            <v>USD</v>
          </cell>
          <cell r="J4309">
            <v>41540.671875</v>
          </cell>
          <cell r="K4309" t="str">
            <v>Current Population Survey</v>
          </cell>
        </row>
        <row r="4310">
          <cell r="A4310" t="str">
            <v>United States-L3-F-Y55T64</v>
          </cell>
          <cell r="B4310" t="str">
            <v>USA</v>
          </cell>
          <cell r="C4310" t="str">
            <v>United States</v>
          </cell>
          <cell r="D4310" t="str">
            <v>2015</v>
          </cell>
          <cell r="E4310" t="str">
            <v>FTFY_EARNERS</v>
          </cell>
          <cell r="F4310" t="str">
            <v>L3</v>
          </cell>
          <cell r="G4310" t="str">
            <v>F</v>
          </cell>
          <cell r="H4310" t="str">
            <v>Y55T64</v>
          </cell>
          <cell r="I4310" t="str">
            <v>USD</v>
          </cell>
          <cell r="J4310">
            <v>41458.359375</v>
          </cell>
          <cell r="K4310" t="str">
            <v>Current Population Survey</v>
          </cell>
        </row>
        <row r="4311">
          <cell r="A4311" t="str">
            <v>United States-L3-M-Y25T34</v>
          </cell>
          <cell r="B4311" t="str">
            <v>USA</v>
          </cell>
          <cell r="C4311" t="str">
            <v>United States</v>
          </cell>
          <cell r="D4311" t="str">
            <v>2015</v>
          </cell>
          <cell r="E4311" t="str">
            <v>FTFY_EARNERS</v>
          </cell>
          <cell r="F4311" t="str">
            <v>L3</v>
          </cell>
          <cell r="G4311" t="str">
            <v>M</v>
          </cell>
          <cell r="H4311" t="str">
            <v>Y25T34</v>
          </cell>
          <cell r="I4311" t="str">
            <v>USD</v>
          </cell>
          <cell r="J4311">
            <v>45454.6796875</v>
          </cell>
          <cell r="K4311" t="str">
            <v>Current Population Survey</v>
          </cell>
        </row>
        <row r="4312">
          <cell r="A4312" t="str">
            <v>United States-L3-M-Y25T64</v>
          </cell>
          <cell r="B4312" t="str">
            <v>USA</v>
          </cell>
          <cell r="C4312" t="str">
            <v>United States</v>
          </cell>
          <cell r="D4312" t="str">
            <v>2015</v>
          </cell>
          <cell r="E4312" t="str">
            <v>FTFY_EARNERS</v>
          </cell>
          <cell r="F4312" t="str">
            <v>L3</v>
          </cell>
          <cell r="G4312" t="str">
            <v>M</v>
          </cell>
          <cell r="H4312" t="str">
            <v>Y25T64</v>
          </cell>
          <cell r="I4312" t="str">
            <v>USD</v>
          </cell>
          <cell r="J4312">
            <v>53340.80078125</v>
          </cell>
          <cell r="K4312" t="str">
            <v>Current Population Survey</v>
          </cell>
        </row>
        <row r="4313">
          <cell r="A4313" t="str">
            <v>United States-L3-M-Y35T44</v>
          </cell>
          <cell r="B4313" t="str">
            <v>USA</v>
          </cell>
          <cell r="C4313" t="str">
            <v>United States</v>
          </cell>
          <cell r="D4313" t="str">
            <v>2015</v>
          </cell>
          <cell r="E4313" t="str">
            <v>FTFY_EARNERS</v>
          </cell>
          <cell r="F4313" t="str">
            <v>L3</v>
          </cell>
          <cell r="G4313" t="str">
            <v>M</v>
          </cell>
          <cell r="H4313" t="str">
            <v>Y35T44</v>
          </cell>
          <cell r="I4313" t="str">
            <v>USD</v>
          </cell>
          <cell r="J4313">
            <v>55866.26953125</v>
          </cell>
          <cell r="K4313" t="str">
            <v>Current Population Survey</v>
          </cell>
        </row>
        <row r="4314">
          <cell r="A4314" t="str">
            <v>United States-L3-M-Y45T54</v>
          </cell>
          <cell r="B4314" t="str">
            <v>USA</v>
          </cell>
          <cell r="C4314" t="str">
            <v>United States</v>
          </cell>
          <cell r="D4314" t="str">
            <v>2015</v>
          </cell>
          <cell r="E4314" t="str">
            <v>FTFY_EARNERS</v>
          </cell>
          <cell r="F4314" t="str">
            <v>L3</v>
          </cell>
          <cell r="G4314" t="str">
            <v>M</v>
          </cell>
          <cell r="H4314" t="str">
            <v>Y45T54</v>
          </cell>
          <cell r="I4314" t="str">
            <v>USD</v>
          </cell>
          <cell r="J4314">
            <v>56127.87890625</v>
          </cell>
          <cell r="K4314" t="str">
            <v>Current Population Survey</v>
          </cell>
        </row>
        <row r="4315">
          <cell r="A4315" t="str">
            <v>United States-L3-M-Y55T64</v>
          </cell>
          <cell r="B4315" t="str">
            <v>USA</v>
          </cell>
          <cell r="C4315" t="str">
            <v>United States</v>
          </cell>
          <cell r="D4315" t="str">
            <v>2015</v>
          </cell>
          <cell r="E4315" t="str">
            <v>FTFY_EARNERS</v>
          </cell>
          <cell r="F4315" t="str">
            <v>L3</v>
          </cell>
          <cell r="G4315" t="str">
            <v>M</v>
          </cell>
          <cell r="H4315" t="str">
            <v>Y55T64</v>
          </cell>
          <cell r="I4315" t="str">
            <v>USD</v>
          </cell>
          <cell r="J4315">
            <v>56974.5546875</v>
          </cell>
          <cell r="K4315" t="str">
            <v>Current Population Survey</v>
          </cell>
        </row>
        <row r="4316">
          <cell r="A4316" t="str">
            <v>United States-L3-T-Y25T34</v>
          </cell>
          <cell r="B4316" t="str">
            <v>USA</v>
          </cell>
          <cell r="C4316" t="str">
            <v>United States</v>
          </cell>
          <cell r="D4316" t="str">
            <v>2015</v>
          </cell>
          <cell r="E4316" t="str">
            <v>FTFY_EARNERS</v>
          </cell>
          <cell r="F4316" t="str">
            <v>L3</v>
          </cell>
          <cell r="G4316" t="str">
            <v>T</v>
          </cell>
          <cell r="H4316" t="str">
            <v>Y25T34</v>
          </cell>
          <cell r="I4316" t="str">
            <v>USD</v>
          </cell>
          <cell r="J4316">
            <v>40873.91796875</v>
          </cell>
          <cell r="K4316" t="str">
            <v>Current Population Survey</v>
          </cell>
        </row>
        <row r="4317">
          <cell r="A4317" t="str">
            <v>United States-L3-T-Y25T64</v>
          </cell>
          <cell r="B4317" t="str">
            <v>USA</v>
          </cell>
          <cell r="C4317" t="str">
            <v>United States</v>
          </cell>
          <cell r="D4317" t="str">
            <v>2015</v>
          </cell>
          <cell r="E4317" t="str">
            <v>FTFY_EARNERS</v>
          </cell>
          <cell r="F4317" t="str">
            <v>L3</v>
          </cell>
          <cell r="G4317" t="str">
            <v>T</v>
          </cell>
          <cell r="H4317" t="str">
            <v>Y25T64</v>
          </cell>
          <cell r="I4317" t="str">
            <v>USD</v>
          </cell>
          <cell r="J4317">
            <v>47399.109375</v>
          </cell>
          <cell r="K4317" t="str">
            <v>Current Population Survey</v>
          </cell>
        </row>
        <row r="4318">
          <cell r="A4318" t="str">
            <v>United States-L3-T-Y35T44</v>
          </cell>
          <cell r="B4318" t="str">
            <v>USA</v>
          </cell>
          <cell r="C4318" t="str">
            <v>United States</v>
          </cell>
          <cell r="D4318" t="str">
            <v>2015</v>
          </cell>
          <cell r="E4318" t="str">
            <v>FTFY_EARNERS</v>
          </cell>
          <cell r="F4318" t="str">
            <v>L3</v>
          </cell>
          <cell r="G4318" t="str">
            <v>T</v>
          </cell>
          <cell r="H4318" t="str">
            <v>Y35T44</v>
          </cell>
          <cell r="I4318" t="str">
            <v>USD</v>
          </cell>
          <cell r="J4318">
            <v>48753.15625</v>
          </cell>
          <cell r="K4318" t="str">
            <v>Current Population Survey</v>
          </cell>
        </row>
        <row r="4319">
          <cell r="A4319" t="str">
            <v>United States-L3-T-Y45T54</v>
          </cell>
          <cell r="B4319" t="str">
            <v>USA</v>
          </cell>
          <cell r="C4319" t="str">
            <v>United States</v>
          </cell>
          <cell r="D4319" t="str">
            <v>2015</v>
          </cell>
          <cell r="E4319" t="str">
            <v>FTFY_EARNERS</v>
          </cell>
          <cell r="F4319" t="str">
            <v>L3</v>
          </cell>
          <cell r="G4319" t="str">
            <v>T</v>
          </cell>
          <cell r="H4319" t="str">
            <v>Y45T54</v>
          </cell>
          <cell r="I4319" t="str">
            <v>USD</v>
          </cell>
          <cell r="J4319">
            <v>50085.73046875</v>
          </cell>
          <cell r="K4319" t="str">
            <v>Current Population Survey</v>
          </cell>
        </row>
        <row r="4320">
          <cell r="A4320" t="str">
            <v>United States-L3-T-Y55T64</v>
          </cell>
          <cell r="B4320" t="str">
            <v>USA</v>
          </cell>
          <cell r="C4320" t="str">
            <v>United States</v>
          </cell>
          <cell r="D4320" t="str">
            <v>2015</v>
          </cell>
          <cell r="E4320" t="str">
            <v>FTFY_EARNERS</v>
          </cell>
          <cell r="F4320" t="str">
            <v>L3</v>
          </cell>
          <cell r="G4320" t="str">
            <v>T</v>
          </cell>
          <cell r="H4320" t="str">
            <v>Y55T64</v>
          </cell>
          <cell r="I4320" t="str">
            <v>USD</v>
          </cell>
          <cell r="J4320">
            <v>50040.140625</v>
          </cell>
          <cell r="K4320" t="str">
            <v>Current Population Survey</v>
          </cell>
        </row>
        <row r="4321">
          <cell r="A4321" t="str">
            <v>United States-L3T5-F-Y25T34</v>
          </cell>
          <cell r="B4321" t="str">
            <v>USA</v>
          </cell>
          <cell r="C4321" t="str">
            <v>United States</v>
          </cell>
          <cell r="D4321" t="str">
            <v>2015</v>
          </cell>
          <cell r="E4321" t="str">
            <v>FTFY_EARNERS</v>
          </cell>
          <cell r="F4321" t="str">
            <v>L3T5</v>
          </cell>
          <cell r="G4321" t="str">
            <v>F</v>
          </cell>
          <cell r="H4321" t="str">
            <v>Y25T34</v>
          </cell>
          <cell r="I4321" t="str">
            <v>USD</v>
          </cell>
          <cell r="J4321">
            <v>34743.68359375</v>
          </cell>
          <cell r="K4321" t="str">
            <v>Current Population Survey</v>
          </cell>
        </row>
        <row r="4322">
          <cell r="A4322" t="str">
            <v>United States-L3T5-F-Y25T64</v>
          </cell>
          <cell r="B4322" t="str">
            <v>USA</v>
          </cell>
          <cell r="C4322" t="str">
            <v>United States</v>
          </cell>
          <cell r="D4322" t="str">
            <v>2015</v>
          </cell>
          <cell r="E4322" t="str">
            <v>FTFY_EARNERS</v>
          </cell>
          <cell r="F4322" t="str">
            <v>L3T5</v>
          </cell>
          <cell r="G4322" t="str">
            <v>F</v>
          </cell>
          <cell r="H4322" t="str">
            <v>Y25T64</v>
          </cell>
          <cell r="I4322" t="str">
            <v>USD</v>
          </cell>
          <cell r="J4322">
            <v>40522.48828125</v>
          </cell>
          <cell r="K4322" t="str">
            <v>Current Population Survey</v>
          </cell>
        </row>
        <row r="4323">
          <cell r="A4323" t="str">
            <v>United States-L3T5-F-Y35T44</v>
          </cell>
          <cell r="B4323" t="str">
            <v>USA</v>
          </cell>
          <cell r="C4323" t="str">
            <v>United States</v>
          </cell>
          <cell r="D4323" t="str">
            <v>2015</v>
          </cell>
          <cell r="E4323" t="str">
            <v>FTFY_EARNERS</v>
          </cell>
          <cell r="F4323" t="str">
            <v>L3T5</v>
          </cell>
          <cell r="G4323" t="str">
            <v>F</v>
          </cell>
          <cell r="H4323" t="str">
            <v>Y35T44</v>
          </cell>
          <cell r="I4323" t="str">
            <v>USD</v>
          </cell>
          <cell r="J4323">
            <v>39696.80078125</v>
          </cell>
          <cell r="K4323" t="str">
            <v>Current Population Survey</v>
          </cell>
        </row>
        <row r="4324">
          <cell r="A4324" t="str">
            <v>United States-L3T5-F-Y45T54</v>
          </cell>
          <cell r="B4324" t="str">
            <v>USA</v>
          </cell>
          <cell r="C4324" t="str">
            <v>United States</v>
          </cell>
          <cell r="D4324" t="str">
            <v>2015</v>
          </cell>
          <cell r="E4324" t="str">
            <v>FTFY_EARNERS</v>
          </cell>
          <cell r="F4324" t="str">
            <v>L3T5</v>
          </cell>
          <cell r="G4324" t="str">
            <v>F</v>
          </cell>
          <cell r="H4324" t="str">
            <v>Y45T54</v>
          </cell>
          <cell r="I4324" t="str">
            <v>USD</v>
          </cell>
          <cell r="J4324">
            <v>43041.73046875</v>
          </cell>
          <cell r="K4324" t="str">
            <v>Current Population Survey</v>
          </cell>
        </row>
        <row r="4325">
          <cell r="A4325" t="str">
            <v>United States-L3T5-F-Y55T64</v>
          </cell>
          <cell r="B4325" t="str">
            <v>USA</v>
          </cell>
          <cell r="C4325" t="str">
            <v>United States</v>
          </cell>
          <cell r="D4325" t="str">
            <v>2015</v>
          </cell>
          <cell r="E4325" t="str">
            <v>FTFY_EARNERS</v>
          </cell>
          <cell r="F4325" t="str">
            <v>L3T5</v>
          </cell>
          <cell r="G4325" t="str">
            <v>F</v>
          </cell>
          <cell r="H4325" t="str">
            <v>Y55T64</v>
          </cell>
          <cell r="I4325" t="str">
            <v>USD</v>
          </cell>
          <cell r="J4325">
            <v>43898.03515625</v>
          </cell>
          <cell r="K4325" t="str">
            <v>Current Population Survey</v>
          </cell>
        </row>
        <row r="4326">
          <cell r="A4326" t="str">
            <v>United States-L3T5-M-Y25T34</v>
          </cell>
          <cell r="B4326" t="str">
            <v>USA</v>
          </cell>
          <cell r="C4326" t="str">
            <v>United States</v>
          </cell>
          <cell r="D4326" t="str">
            <v>2015</v>
          </cell>
          <cell r="E4326" t="str">
            <v>FTFY_EARNERS</v>
          </cell>
          <cell r="F4326" t="str">
            <v>L3T5</v>
          </cell>
          <cell r="G4326" t="str">
            <v>M</v>
          </cell>
          <cell r="H4326" t="str">
            <v>Y25T34</v>
          </cell>
          <cell r="I4326" t="str">
            <v>USD</v>
          </cell>
          <cell r="J4326">
            <v>46549.37109375</v>
          </cell>
          <cell r="K4326" t="str">
            <v>Current Population Survey</v>
          </cell>
        </row>
        <row r="4327">
          <cell r="A4327" t="str">
            <v>United States-L3T5-M-Y25T64</v>
          </cell>
          <cell r="B4327" t="str">
            <v>USA</v>
          </cell>
          <cell r="C4327" t="str">
            <v>United States</v>
          </cell>
          <cell r="D4327" t="str">
            <v>2015</v>
          </cell>
          <cell r="E4327" t="str">
            <v>FTFY_EARNERS</v>
          </cell>
          <cell r="F4327" t="str">
            <v>L3T5</v>
          </cell>
          <cell r="G4327" t="str">
            <v>M</v>
          </cell>
          <cell r="H4327" t="str">
            <v>Y25T64</v>
          </cell>
          <cell r="I4327" t="str">
            <v>USD</v>
          </cell>
          <cell r="J4327">
            <v>54728.78125</v>
          </cell>
          <cell r="K4327" t="str">
            <v>Current Population Survey</v>
          </cell>
        </row>
        <row r="4328">
          <cell r="A4328" t="str">
            <v>United States-L3T5-M-Y35T44</v>
          </cell>
          <cell r="B4328" t="str">
            <v>USA</v>
          </cell>
          <cell r="C4328" t="str">
            <v>United States</v>
          </cell>
          <cell r="D4328" t="str">
            <v>2015</v>
          </cell>
          <cell r="E4328" t="str">
            <v>FTFY_EARNERS</v>
          </cell>
          <cell r="F4328" t="str">
            <v>L3T5</v>
          </cell>
          <cell r="G4328" t="str">
            <v>M</v>
          </cell>
          <cell r="H4328" t="str">
            <v>Y35T44</v>
          </cell>
          <cell r="I4328" t="str">
            <v>USD</v>
          </cell>
          <cell r="J4328">
            <v>57103.5546875</v>
          </cell>
          <cell r="K4328" t="str">
            <v>Current Population Survey</v>
          </cell>
        </row>
        <row r="4329">
          <cell r="A4329" t="str">
            <v>United States-L3T5-M-Y45T54</v>
          </cell>
          <cell r="B4329" t="str">
            <v>USA</v>
          </cell>
          <cell r="C4329" t="str">
            <v>United States</v>
          </cell>
          <cell r="D4329" t="str">
            <v>2015</v>
          </cell>
          <cell r="E4329" t="str">
            <v>FTFY_EARNERS</v>
          </cell>
          <cell r="F4329" t="str">
            <v>L3T5</v>
          </cell>
          <cell r="G4329" t="str">
            <v>M</v>
          </cell>
          <cell r="H4329" t="str">
            <v>Y45T54</v>
          </cell>
          <cell r="I4329" t="str">
            <v>USD</v>
          </cell>
          <cell r="J4329">
            <v>57756.69140625</v>
          </cell>
          <cell r="K4329" t="str">
            <v>Current Population Survey</v>
          </cell>
        </row>
        <row r="4330">
          <cell r="A4330" t="str">
            <v>United States-L3T5-M-Y55T64</v>
          </cell>
          <cell r="B4330" t="str">
            <v>USA</v>
          </cell>
          <cell r="C4330" t="str">
            <v>United States</v>
          </cell>
          <cell r="D4330" t="str">
            <v>2015</v>
          </cell>
          <cell r="E4330" t="str">
            <v>FTFY_EARNERS</v>
          </cell>
          <cell r="F4330" t="str">
            <v>L3T5</v>
          </cell>
          <cell r="G4330" t="str">
            <v>M</v>
          </cell>
          <cell r="H4330" t="str">
            <v>Y55T64</v>
          </cell>
          <cell r="I4330" t="str">
            <v>USD</v>
          </cell>
          <cell r="J4330">
            <v>58440.609375</v>
          </cell>
          <cell r="K4330" t="str">
            <v>Current Population Survey</v>
          </cell>
        </row>
        <row r="4331">
          <cell r="A4331" t="str">
            <v>United States-L3T5-T-Y25T34</v>
          </cell>
          <cell r="B4331" t="str">
            <v>USA</v>
          </cell>
          <cell r="C4331" t="str">
            <v>United States</v>
          </cell>
          <cell r="D4331" t="str">
            <v>2015</v>
          </cell>
          <cell r="E4331" t="str">
            <v>FTFY_EARNERS</v>
          </cell>
          <cell r="F4331" t="str">
            <v>L3T5</v>
          </cell>
          <cell r="G4331" t="str">
            <v>T</v>
          </cell>
          <cell r="H4331" t="str">
            <v>Y25T34</v>
          </cell>
          <cell r="I4331" t="str">
            <v>USD</v>
          </cell>
          <cell r="J4331">
            <v>41986.578125</v>
          </cell>
          <cell r="K4331" t="str">
            <v>Current Population Survey</v>
          </cell>
        </row>
        <row r="4332">
          <cell r="A4332" t="str">
            <v>United States-L3T5-T-Y25T64</v>
          </cell>
          <cell r="B4332" t="str">
            <v>USA</v>
          </cell>
          <cell r="C4332" t="str">
            <v>United States</v>
          </cell>
          <cell r="D4332" t="str">
            <v>2015</v>
          </cell>
          <cell r="E4332" t="str">
            <v>FTFY_EARNERS</v>
          </cell>
          <cell r="F4332" t="str">
            <v>L3T5</v>
          </cell>
          <cell r="G4332" t="str">
            <v>T</v>
          </cell>
          <cell r="H4332" t="str">
            <v>Y25T64</v>
          </cell>
          <cell r="I4332" t="str">
            <v>USD</v>
          </cell>
          <cell r="J4332">
            <v>48802.890625</v>
          </cell>
          <cell r="K4332" t="str">
            <v>Current Population Survey</v>
          </cell>
        </row>
        <row r="4333">
          <cell r="A4333" t="str">
            <v>United States-L3T5-T-Y35T44</v>
          </cell>
          <cell r="B4333" t="str">
            <v>USA</v>
          </cell>
          <cell r="C4333" t="str">
            <v>United States</v>
          </cell>
          <cell r="D4333" t="str">
            <v>2015</v>
          </cell>
          <cell r="E4333" t="str">
            <v>FTFY_EARNERS</v>
          </cell>
          <cell r="F4333" t="str">
            <v>L3T5</v>
          </cell>
          <cell r="G4333" t="str">
            <v>T</v>
          </cell>
          <cell r="H4333" t="str">
            <v>Y35T44</v>
          </cell>
          <cell r="I4333" t="str">
            <v>USD</v>
          </cell>
          <cell r="J4333">
            <v>50225.91015625</v>
          </cell>
          <cell r="K4333" t="str">
            <v>Current Population Survey</v>
          </cell>
        </row>
        <row r="4334">
          <cell r="A4334" t="str">
            <v>United States-L3T5-T-Y45T54</v>
          </cell>
          <cell r="B4334" t="str">
            <v>USA</v>
          </cell>
          <cell r="C4334" t="str">
            <v>United States</v>
          </cell>
          <cell r="D4334" t="str">
            <v>2015</v>
          </cell>
          <cell r="E4334" t="str">
            <v>FTFY_EARNERS</v>
          </cell>
          <cell r="F4334" t="str">
            <v>L3T5</v>
          </cell>
          <cell r="G4334" t="str">
            <v>T</v>
          </cell>
          <cell r="H4334" t="str">
            <v>Y45T54</v>
          </cell>
          <cell r="I4334" t="str">
            <v>USD</v>
          </cell>
          <cell r="J4334">
            <v>51385.109375</v>
          </cell>
          <cell r="K4334" t="str">
            <v>Current Population Survey</v>
          </cell>
        </row>
        <row r="4335">
          <cell r="A4335" t="str">
            <v>United States-L3T5-T-Y55T64</v>
          </cell>
          <cell r="B4335" t="str">
            <v>USA</v>
          </cell>
          <cell r="C4335" t="str">
            <v>United States</v>
          </cell>
          <cell r="D4335" t="str">
            <v>2015</v>
          </cell>
          <cell r="E4335" t="str">
            <v>FTFY_EARNERS</v>
          </cell>
          <cell r="F4335" t="str">
            <v>L3T5</v>
          </cell>
          <cell r="G4335" t="str">
            <v>T</v>
          </cell>
          <cell r="H4335" t="str">
            <v>Y55T64</v>
          </cell>
          <cell r="I4335" t="str">
            <v>USD</v>
          </cell>
          <cell r="J4335">
            <v>51805.78515625</v>
          </cell>
          <cell r="K4335" t="str">
            <v>Current Population Survey</v>
          </cell>
        </row>
        <row r="4336">
          <cell r="A4336" t="str">
            <v>United States-L5-F-Y25T34</v>
          </cell>
          <cell r="B4336" t="str">
            <v>USA</v>
          </cell>
          <cell r="C4336" t="str">
            <v>United States</v>
          </cell>
          <cell r="D4336" t="str">
            <v>2015</v>
          </cell>
          <cell r="E4336" t="str">
            <v>FTFY_EARNERS</v>
          </cell>
          <cell r="F4336" t="str">
            <v>L5</v>
          </cell>
          <cell r="G4336" t="str">
            <v>F</v>
          </cell>
          <cell r="H4336" t="str">
            <v>Y25T34</v>
          </cell>
          <cell r="I4336" t="str">
            <v>USD</v>
          </cell>
          <cell r="J4336">
            <v>40327.4375</v>
          </cell>
          <cell r="K4336" t="str">
            <v>Current Population Survey</v>
          </cell>
        </row>
        <row r="4337">
          <cell r="A4337" t="str">
            <v>United States-L5-F-Y25T64</v>
          </cell>
          <cell r="B4337" t="str">
            <v>USA</v>
          </cell>
          <cell r="C4337" t="str">
            <v>United States</v>
          </cell>
          <cell r="D4337" t="str">
            <v>2015</v>
          </cell>
          <cell r="E4337" t="str">
            <v>FTFY_EARNERS</v>
          </cell>
          <cell r="F4337" t="str">
            <v>L5</v>
          </cell>
          <cell r="G4337" t="str">
            <v>F</v>
          </cell>
          <cell r="H4337" t="str">
            <v>Y25T64</v>
          </cell>
          <cell r="I4337" t="str">
            <v>USD</v>
          </cell>
          <cell r="J4337">
            <v>46896.3828125</v>
          </cell>
          <cell r="K4337" t="str">
            <v>Current Population Survey</v>
          </cell>
        </row>
        <row r="4338">
          <cell r="A4338" t="str">
            <v>United States-L5-F-Y35T44</v>
          </cell>
          <cell r="B4338" t="str">
            <v>USA</v>
          </cell>
          <cell r="C4338" t="str">
            <v>United States</v>
          </cell>
          <cell r="D4338" t="str">
            <v>2015</v>
          </cell>
          <cell r="E4338" t="str">
            <v>FTFY_EARNERS</v>
          </cell>
          <cell r="F4338" t="str">
            <v>L5</v>
          </cell>
          <cell r="G4338" t="str">
            <v>F</v>
          </cell>
          <cell r="H4338" t="str">
            <v>Y35T44</v>
          </cell>
          <cell r="I4338" t="str">
            <v>USD</v>
          </cell>
          <cell r="J4338">
            <v>47416.359375</v>
          </cell>
          <cell r="K4338" t="str">
            <v>Current Population Survey</v>
          </cell>
        </row>
        <row r="4339">
          <cell r="A4339" t="str">
            <v>United States-L5-F-Y45T54</v>
          </cell>
          <cell r="B4339" t="str">
            <v>USA</v>
          </cell>
          <cell r="C4339" t="str">
            <v>United States</v>
          </cell>
          <cell r="D4339" t="str">
            <v>2015</v>
          </cell>
          <cell r="E4339" t="str">
            <v>FTFY_EARNERS</v>
          </cell>
          <cell r="F4339" t="str">
            <v>L5</v>
          </cell>
          <cell r="G4339" t="str">
            <v>F</v>
          </cell>
          <cell r="H4339" t="str">
            <v>Y45T54</v>
          </cell>
          <cell r="I4339" t="str">
            <v>USD</v>
          </cell>
          <cell r="J4339">
            <v>47629.078125</v>
          </cell>
          <cell r="K4339" t="str">
            <v>Current Population Survey</v>
          </cell>
        </row>
        <row r="4340">
          <cell r="A4340" t="str">
            <v>United States-L5-F-Y55T64</v>
          </cell>
          <cell r="B4340" t="str">
            <v>USA</v>
          </cell>
          <cell r="C4340" t="str">
            <v>United States</v>
          </cell>
          <cell r="D4340" t="str">
            <v>2015</v>
          </cell>
          <cell r="E4340" t="str">
            <v>FTFY_EARNERS</v>
          </cell>
          <cell r="F4340" t="str">
            <v>L5</v>
          </cell>
          <cell r="G4340" t="str">
            <v>F</v>
          </cell>
          <cell r="H4340" t="str">
            <v>Y55T64</v>
          </cell>
          <cell r="I4340" t="str">
            <v>USD</v>
          </cell>
          <cell r="J4340">
            <v>52877.70703125</v>
          </cell>
          <cell r="K4340" t="str">
            <v>Current Population Survey</v>
          </cell>
        </row>
        <row r="4341">
          <cell r="A4341" t="str">
            <v>United States-L5-M-Y25T34</v>
          </cell>
          <cell r="B4341" t="str">
            <v>USA</v>
          </cell>
          <cell r="C4341" t="str">
            <v>United States</v>
          </cell>
          <cell r="D4341" t="str">
            <v>2015</v>
          </cell>
          <cell r="E4341" t="str">
            <v>FTFY_EARNERS</v>
          </cell>
          <cell r="F4341" t="str">
            <v>L5</v>
          </cell>
          <cell r="G4341" t="str">
            <v>M</v>
          </cell>
          <cell r="H4341" t="str">
            <v>Y25T34</v>
          </cell>
          <cell r="I4341" t="str">
            <v>USD</v>
          </cell>
          <cell r="J4341">
            <v>51671.62890625</v>
          </cell>
          <cell r="K4341" t="str">
            <v>Current Population Survey</v>
          </cell>
        </row>
        <row r="4342">
          <cell r="A4342" t="str">
            <v>United States-L5-M-Y25T64</v>
          </cell>
          <cell r="B4342" t="str">
            <v>USA</v>
          </cell>
          <cell r="C4342" t="str">
            <v>United States</v>
          </cell>
          <cell r="D4342" t="str">
            <v>2015</v>
          </cell>
          <cell r="E4342" t="str">
            <v>FTFY_EARNERS</v>
          </cell>
          <cell r="F4342" t="str">
            <v>L5</v>
          </cell>
          <cell r="G4342" t="str">
            <v>M</v>
          </cell>
          <cell r="H4342" t="str">
            <v>Y25T64</v>
          </cell>
          <cell r="I4342" t="str">
            <v>USD</v>
          </cell>
          <cell r="J4342">
            <v>60783.43359375</v>
          </cell>
          <cell r="K4342" t="str">
            <v>Current Population Survey</v>
          </cell>
        </row>
        <row r="4343">
          <cell r="A4343" t="str">
            <v>United States-L5-M-Y35T44</v>
          </cell>
          <cell r="B4343" t="str">
            <v>USA</v>
          </cell>
          <cell r="C4343" t="str">
            <v>United States</v>
          </cell>
          <cell r="D4343" t="str">
            <v>2015</v>
          </cell>
          <cell r="E4343" t="str">
            <v>FTFY_EARNERS</v>
          </cell>
          <cell r="F4343" t="str">
            <v>L5</v>
          </cell>
          <cell r="G4343" t="str">
            <v>M</v>
          </cell>
          <cell r="H4343" t="str">
            <v>Y35T44</v>
          </cell>
          <cell r="I4343" t="str">
            <v>USD</v>
          </cell>
          <cell r="J4343">
            <v>62043.27734375</v>
          </cell>
          <cell r="K4343" t="str">
            <v>Current Population Survey</v>
          </cell>
        </row>
        <row r="4344">
          <cell r="A4344" t="str">
            <v>United States-L5-M-Y45T54</v>
          </cell>
          <cell r="B4344" t="str">
            <v>USA</v>
          </cell>
          <cell r="C4344" t="str">
            <v>United States</v>
          </cell>
          <cell r="D4344" t="str">
            <v>2015</v>
          </cell>
          <cell r="E4344" t="str">
            <v>FTFY_EARNERS</v>
          </cell>
          <cell r="F4344" t="str">
            <v>L5</v>
          </cell>
          <cell r="G4344" t="str">
            <v>M</v>
          </cell>
          <cell r="H4344" t="str">
            <v>Y45T54</v>
          </cell>
          <cell r="I4344" t="str">
            <v>USD</v>
          </cell>
          <cell r="J4344">
            <v>64872.83203125</v>
          </cell>
          <cell r="K4344" t="str">
            <v>Current Population Survey</v>
          </cell>
        </row>
        <row r="4345">
          <cell r="A4345" t="str">
            <v>United States-L5-M-Y55T64</v>
          </cell>
          <cell r="B4345" t="str">
            <v>USA</v>
          </cell>
          <cell r="C4345" t="str">
            <v>United States</v>
          </cell>
          <cell r="D4345" t="str">
            <v>2015</v>
          </cell>
          <cell r="E4345" t="str">
            <v>FTFY_EARNERS</v>
          </cell>
          <cell r="F4345" t="str">
            <v>L5</v>
          </cell>
          <cell r="G4345" t="str">
            <v>M</v>
          </cell>
          <cell r="H4345" t="str">
            <v>Y55T64</v>
          </cell>
          <cell r="I4345" t="str">
            <v>USD</v>
          </cell>
          <cell r="J4345">
            <v>64964.578125</v>
          </cell>
          <cell r="K4345" t="str">
            <v>Current Population Survey</v>
          </cell>
        </row>
        <row r="4346">
          <cell r="A4346" t="str">
            <v>United States-L5-T-Y25T34</v>
          </cell>
          <cell r="B4346" t="str">
            <v>USA</v>
          </cell>
          <cell r="C4346" t="str">
            <v>United States</v>
          </cell>
          <cell r="D4346" t="str">
            <v>2015</v>
          </cell>
          <cell r="E4346" t="str">
            <v>FTFY_EARNERS</v>
          </cell>
          <cell r="F4346" t="str">
            <v>L5</v>
          </cell>
          <cell r="G4346" t="str">
            <v>T</v>
          </cell>
          <cell r="H4346" t="str">
            <v>Y25T34</v>
          </cell>
          <cell r="I4346" t="str">
            <v>USD</v>
          </cell>
          <cell r="J4346">
            <v>46263.01171875</v>
          </cell>
          <cell r="K4346" t="str">
            <v>Current Population Survey</v>
          </cell>
        </row>
        <row r="4347">
          <cell r="A4347" t="str">
            <v>United States-L5-T-Y25T64</v>
          </cell>
          <cell r="B4347" t="str">
            <v>USA</v>
          </cell>
          <cell r="C4347" t="str">
            <v>United States</v>
          </cell>
          <cell r="D4347" t="str">
            <v>2015</v>
          </cell>
          <cell r="E4347" t="str">
            <v>FTFY_EARNERS</v>
          </cell>
          <cell r="F4347" t="str">
            <v>L5</v>
          </cell>
          <cell r="G4347" t="str">
            <v>T</v>
          </cell>
          <cell r="H4347" t="str">
            <v>Y25T64</v>
          </cell>
          <cell r="I4347" t="str">
            <v>USD</v>
          </cell>
          <cell r="J4347">
            <v>54073.58203125</v>
          </cell>
          <cell r="K4347" t="str">
            <v>Current Population Survey</v>
          </cell>
        </row>
        <row r="4348">
          <cell r="A4348" t="str">
            <v>United States-L5-T-Y35T44</v>
          </cell>
          <cell r="B4348" t="str">
            <v>USA</v>
          </cell>
          <cell r="C4348" t="str">
            <v>United States</v>
          </cell>
          <cell r="D4348" t="str">
            <v>2015</v>
          </cell>
          <cell r="E4348" t="str">
            <v>FTFY_EARNERS</v>
          </cell>
          <cell r="F4348" t="str">
            <v>L5</v>
          </cell>
          <cell r="G4348" t="str">
            <v>T</v>
          </cell>
          <cell r="H4348" t="str">
            <v>Y35T44</v>
          </cell>
          <cell r="I4348" t="str">
            <v>USD</v>
          </cell>
          <cell r="J4348">
            <v>55327.328125</v>
          </cell>
          <cell r="K4348" t="str">
            <v>Current Population Survey</v>
          </cell>
        </row>
        <row r="4349">
          <cell r="A4349" t="str">
            <v>United States-L5-T-Y45T54</v>
          </cell>
          <cell r="B4349" t="str">
            <v>USA</v>
          </cell>
          <cell r="C4349" t="str">
            <v>United States</v>
          </cell>
          <cell r="D4349" t="str">
            <v>2015</v>
          </cell>
          <cell r="E4349" t="str">
            <v>FTFY_EARNERS</v>
          </cell>
          <cell r="F4349" t="str">
            <v>L5</v>
          </cell>
          <cell r="G4349" t="str">
            <v>T</v>
          </cell>
          <cell r="H4349" t="str">
            <v>Y45T54</v>
          </cell>
          <cell r="I4349" t="str">
            <v>USD</v>
          </cell>
          <cell r="J4349">
            <v>56204.44921875</v>
          </cell>
          <cell r="K4349" t="str">
            <v>Current Population Survey</v>
          </cell>
        </row>
        <row r="4350">
          <cell r="A4350" t="str">
            <v>United States-L5-T-Y55T64</v>
          </cell>
          <cell r="B4350" t="str">
            <v>USA</v>
          </cell>
          <cell r="C4350" t="str">
            <v>United States</v>
          </cell>
          <cell r="D4350" t="str">
            <v>2015</v>
          </cell>
          <cell r="E4350" t="str">
            <v>FTFY_EARNERS</v>
          </cell>
          <cell r="F4350" t="str">
            <v>L5</v>
          </cell>
          <cell r="G4350" t="str">
            <v>T</v>
          </cell>
          <cell r="H4350" t="str">
            <v>Y55T64</v>
          </cell>
          <cell r="I4350" t="str">
            <v>USD</v>
          </cell>
          <cell r="J4350">
            <v>58991.65625</v>
          </cell>
          <cell r="K4350" t="str">
            <v>Current Population Survey</v>
          </cell>
        </row>
        <row r="4351">
          <cell r="A4351" t="str">
            <v>United States-L5T8-F-Y25T34</v>
          </cell>
          <cell r="B4351" t="str">
            <v>USA</v>
          </cell>
          <cell r="C4351" t="str">
            <v>United States</v>
          </cell>
          <cell r="D4351" t="str">
            <v>2015</v>
          </cell>
          <cell r="E4351" t="str">
            <v>FTFY_EARNERS</v>
          </cell>
          <cell r="F4351" t="str">
            <v>L5T8</v>
          </cell>
          <cell r="G4351" t="str">
            <v>F</v>
          </cell>
          <cell r="H4351" t="str">
            <v>Y25T34</v>
          </cell>
          <cell r="I4351" t="str">
            <v>USD</v>
          </cell>
          <cell r="J4351">
            <v>55141.59765625</v>
          </cell>
          <cell r="K4351" t="str">
            <v>Current Population Survey</v>
          </cell>
        </row>
        <row r="4352">
          <cell r="A4352" t="str">
            <v>United States-L5T8-F-Y25T64</v>
          </cell>
          <cell r="B4352" t="str">
            <v>USA</v>
          </cell>
          <cell r="C4352" t="str">
            <v>United States</v>
          </cell>
          <cell r="D4352" t="str">
            <v>2015</v>
          </cell>
          <cell r="E4352" t="str">
            <v>FTFY_EARNERS</v>
          </cell>
          <cell r="F4352" t="str">
            <v>L5T8</v>
          </cell>
          <cell r="G4352" t="str">
            <v>F</v>
          </cell>
          <cell r="H4352" t="str">
            <v>Y25T64</v>
          </cell>
          <cell r="I4352" t="str">
            <v>USD</v>
          </cell>
          <cell r="J4352">
            <v>65512.50390625</v>
          </cell>
          <cell r="K4352" t="str">
            <v>Current Population Survey</v>
          </cell>
        </row>
        <row r="4353">
          <cell r="A4353" t="str">
            <v>United States-L5T8-F-Y35T44</v>
          </cell>
          <cell r="B4353" t="str">
            <v>USA</v>
          </cell>
          <cell r="C4353" t="str">
            <v>United States</v>
          </cell>
          <cell r="D4353" t="str">
            <v>2015</v>
          </cell>
          <cell r="E4353" t="str">
            <v>FTFY_EARNERS</v>
          </cell>
          <cell r="F4353" t="str">
            <v>L5T8</v>
          </cell>
          <cell r="G4353" t="str">
            <v>F</v>
          </cell>
          <cell r="H4353" t="str">
            <v>Y35T44</v>
          </cell>
          <cell r="I4353" t="str">
            <v>USD</v>
          </cell>
          <cell r="J4353">
            <v>68102.328125</v>
          </cell>
          <cell r="K4353" t="str">
            <v>Current Population Survey</v>
          </cell>
        </row>
        <row r="4354">
          <cell r="A4354" t="str">
            <v>United States-L5T8-F-Y45T54</v>
          </cell>
          <cell r="B4354" t="str">
            <v>USA</v>
          </cell>
          <cell r="C4354" t="str">
            <v>United States</v>
          </cell>
          <cell r="D4354" t="str">
            <v>2015</v>
          </cell>
          <cell r="E4354" t="str">
            <v>FTFY_EARNERS</v>
          </cell>
          <cell r="F4354" t="str">
            <v>L5T8</v>
          </cell>
          <cell r="G4354" t="str">
            <v>F</v>
          </cell>
          <cell r="H4354" t="str">
            <v>Y45T54</v>
          </cell>
          <cell r="I4354" t="str">
            <v>USD</v>
          </cell>
          <cell r="J4354">
            <v>70264.1640625</v>
          </cell>
          <cell r="K4354" t="str">
            <v>Current Population Survey</v>
          </cell>
        </row>
        <row r="4355">
          <cell r="A4355" t="str">
            <v>United States-L5T8-F-Y55T64</v>
          </cell>
          <cell r="B4355" t="str">
            <v>USA</v>
          </cell>
          <cell r="C4355" t="str">
            <v>United States</v>
          </cell>
          <cell r="D4355" t="str">
            <v>2015</v>
          </cell>
          <cell r="E4355" t="str">
            <v>FTFY_EARNERS</v>
          </cell>
          <cell r="F4355" t="str">
            <v>L5T8</v>
          </cell>
          <cell r="G4355" t="str">
            <v>F</v>
          </cell>
          <cell r="H4355" t="str">
            <v>Y55T64</v>
          </cell>
          <cell r="I4355" t="str">
            <v>USD</v>
          </cell>
          <cell r="J4355">
            <v>70848.6953125</v>
          </cell>
          <cell r="K4355" t="str">
            <v>Current Population Survey</v>
          </cell>
        </row>
        <row r="4356">
          <cell r="A4356" t="str">
            <v>United States-L5T8-M-Y25T34</v>
          </cell>
          <cell r="B4356" t="str">
            <v>USA</v>
          </cell>
          <cell r="C4356" t="str">
            <v>United States</v>
          </cell>
          <cell r="D4356" t="str">
            <v>2015</v>
          </cell>
          <cell r="E4356" t="str">
            <v>FTFY_EARNERS</v>
          </cell>
          <cell r="F4356" t="str">
            <v>L5T8</v>
          </cell>
          <cell r="G4356" t="str">
            <v>M</v>
          </cell>
          <cell r="H4356" t="str">
            <v>Y25T34</v>
          </cell>
          <cell r="I4356" t="str">
            <v>USD</v>
          </cell>
          <cell r="J4356">
            <v>68901.578125</v>
          </cell>
          <cell r="K4356" t="str">
            <v>Current Population Survey</v>
          </cell>
        </row>
        <row r="4357">
          <cell r="A4357" t="str">
            <v>United States-L5T8-M-Y25T64</v>
          </cell>
          <cell r="B4357" t="str">
            <v>USA</v>
          </cell>
          <cell r="C4357" t="str">
            <v>United States</v>
          </cell>
          <cell r="D4357" t="str">
            <v>2015</v>
          </cell>
          <cell r="E4357" t="str">
            <v>FTFY_EARNERS</v>
          </cell>
          <cell r="F4357" t="str">
            <v>L5T8</v>
          </cell>
          <cell r="G4357" t="str">
            <v>M</v>
          </cell>
          <cell r="H4357" t="str">
            <v>Y25T64</v>
          </cell>
          <cell r="I4357" t="str">
            <v>USD</v>
          </cell>
          <cell r="J4357">
            <v>94127.8203125</v>
          </cell>
          <cell r="K4357" t="str">
            <v>Current Population Survey</v>
          </cell>
        </row>
        <row r="4358">
          <cell r="A4358" t="str">
            <v>United States-L5T8-M-Y35T44</v>
          </cell>
          <cell r="B4358" t="str">
            <v>USA</v>
          </cell>
          <cell r="C4358" t="str">
            <v>United States</v>
          </cell>
          <cell r="D4358" t="str">
            <v>2015</v>
          </cell>
          <cell r="E4358" t="str">
            <v>FTFY_EARNERS</v>
          </cell>
          <cell r="F4358" t="str">
            <v>L5T8</v>
          </cell>
          <cell r="G4358" t="str">
            <v>M</v>
          </cell>
          <cell r="H4358" t="str">
            <v>Y35T44</v>
          </cell>
          <cell r="I4358" t="str">
            <v>USD</v>
          </cell>
          <cell r="J4358">
            <v>99028.4140625</v>
          </cell>
          <cell r="K4358" t="str">
            <v>Current Population Survey</v>
          </cell>
        </row>
        <row r="4359">
          <cell r="A4359" t="str">
            <v>United States-L5T8-M-Y45T54</v>
          </cell>
          <cell r="B4359" t="str">
            <v>USA</v>
          </cell>
          <cell r="C4359" t="str">
            <v>United States</v>
          </cell>
          <cell r="D4359" t="str">
            <v>2015</v>
          </cell>
          <cell r="E4359" t="str">
            <v>FTFY_EARNERS</v>
          </cell>
          <cell r="F4359" t="str">
            <v>L5T8</v>
          </cell>
          <cell r="G4359" t="str">
            <v>M</v>
          </cell>
          <cell r="H4359" t="str">
            <v>Y45T54</v>
          </cell>
          <cell r="I4359" t="str">
            <v>USD</v>
          </cell>
          <cell r="J4359">
            <v>105409.765625</v>
          </cell>
          <cell r="K4359" t="str">
            <v>Current Population Survey</v>
          </cell>
        </row>
        <row r="4360">
          <cell r="A4360" t="str">
            <v>United States-L5T8-M-Y55T64</v>
          </cell>
          <cell r="B4360" t="str">
            <v>USA</v>
          </cell>
          <cell r="C4360" t="str">
            <v>United States</v>
          </cell>
          <cell r="D4360" t="str">
            <v>2015</v>
          </cell>
          <cell r="E4360" t="str">
            <v>FTFY_EARNERS</v>
          </cell>
          <cell r="F4360" t="str">
            <v>L5T8</v>
          </cell>
          <cell r="G4360" t="str">
            <v>M</v>
          </cell>
          <cell r="H4360" t="str">
            <v>Y55T64</v>
          </cell>
          <cell r="I4360" t="str">
            <v>USD</v>
          </cell>
          <cell r="J4360">
            <v>105457.03125</v>
          </cell>
          <cell r="K4360" t="str">
            <v>Current Population Survey</v>
          </cell>
        </row>
        <row r="4361">
          <cell r="A4361" t="str">
            <v>United States-L5T8-T-Y25T34</v>
          </cell>
          <cell r="B4361" t="str">
            <v>USA</v>
          </cell>
          <cell r="C4361" t="str">
            <v>United States</v>
          </cell>
          <cell r="D4361" t="str">
            <v>2015</v>
          </cell>
          <cell r="E4361" t="str">
            <v>FTFY_EARNERS</v>
          </cell>
          <cell r="F4361" t="str">
            <v>L5T8</v>
          </cell>
          <cell r="G4361" t="str">
            <v>T</v>
          </cell>
          <cell r="H4361" t="str">
            <v>Y25T34</v>
          </cell>
          <cell r="I4361" t="str">
            <v>USD</v>
          </cell>
          <cell r="J4361">
            <v>62227.16015625</v>
          </cell>
          <cell r="K4361" t="str">
            <v>Current Population Survey</v>
          </cell>
        </row>
        <row r="4362">
          <cell r="A4362" t="str">
            <v>United States-L5T8-T-Y25T64</v>
          </cell>
          <cell r="B4362" t="str">
            <v>USA</v>
          </cell>
          <cell r="C4362" t="str">
            <v>United States</v>
          </cell>
          <cell r="D4362" t="str">
            <v>2015</v>
          </cell>
          <cell r="E4362" t="str">
            <v>FTFY_EARNERS</v>
          </cell>
          <cell r="F4362" t="str">
            <v>L5T8</v>
          </cell>
          <cell r="G4362" t="str">
            <v>T</v>
          </cell>
          <cell r="H4362" t="str">
            <v>Y25T64</v>
          </cell>
          <cell r="I4362" t="str">
            <v>USD</v>
          </cell>
          <cell r="J4362">
            <v>80817.28125</v>
          </cell>
          <cell r="K4362" t="str">
            <v>Current Population Survey</v>
          </cell>
        </row>
        <row r="4363">
          <cell r="A4363" t="str">
            <v>United States-L5T8-T-Y35T44</v>
          </cell>
          <cell r="B4363" t="str">
            <v>USA</v>
          </cell>
          <cell r="C4363" t="str">
            <v>United States</v>
          </cell>
          <cell r="D4363" t="str">
            <v>2015</v>
          </cell>
          <cell r="E4363" t="str">
            <v>FTFY_EARNERS</v>
          </cell>
          <cell r="F4363" t="str">
            <v>L5T8</v>
          </cell>
          <cell r="G4363" t="str">
            <v>T</v>
          </cell>
          <cell r="H4363" t="str">
            <v>Y35T44</v>
          </cell>
          <cell r="I4363" t="str">
            <v>USD</v>
          </cell>
          <cell r="J4363">
            <v>84820.59375</v>
          </cell>
          <cell r="K4363" t="str">
            <v>Current Population Survey</v>
          </cell>
        </row>
        <row r="4364">
          <cell r="A4364" t="str">
            <v>United States-L5T8-T-Y45T54</v>
          </cell>
          <cell r="B4364" t="str">
            <v>USA</v>
          </cell>
          <cell r="C4364" t="str">
            <v>United States</v>
          </cell>
          <cell r="D4364" t="str">
            <v>2015</v>
          </cell>
          <cell r="E4364" t="str">
            <v>FTFY_EARNERS</v>
          </cell>
          <cell r="F4364" t="str">
            <v>L5T8</v>
          </cell>
          <cell r="G4364" t="str">
            <v>T</v>
          </cell>
          <cell r="H4364" t="str">
            <v>Y45T54</v>
          </cell>
          <cell r="I4364" t="str">
            <v>USD</v>
          </cell>
          <cell r="J4364">
            <v>89220.9765625</v>
          </cell>
          <cell r="K4364" t="str">
            <v>Current Population Survey</v>
          </cell>
        </row>
        <row r="4365">
          <cell r="A4365" t="str">
            <v>United States-L5T8-T-Y55T64</v>
          </cell>
          <cell r="B4365" t="str">
            <v>USA</v>
          </cell>
          <cell r="C4365" t="str">
            <v>United States</v>
          </cell>
          <cell r="D4365" t="str">
            <v>2015</v>
          </cell>
          <cell r="E4365" t="str">
            <v>FTFY_EARNERS</v>
          </cell>
          <cell r="F4365" t="str">
            <v>L5T8</v>
          </cell>
          <cell r="G4365" t="str">
            <v>T</v>
          </cell>
          <cell r="H4365" t="str">
            <v>Y55T64</v>
          </cell>
          <cell r="I4365" t="str">
            <v>USD</v>
          </cell>
          <cell r="J4365">
            <v>89833.6328125</v>
          </cell>
          <cell r="K4365" t="str">
            <v>Current Population Survey</v>
          </cell>
        </row>
        <row r="4366">
          <cell r="A4366" t="str">
            <v>United States-L6-F-Y25T34</v>
          </cell>
          <cell r="B4366" t="str">
            <v>USA</v>
          </cell>
          <cell r="C4366" t="str">
            <v>United States</v>
          </cell>
          <cell r="D4366" t="str">
            <v>2015</v>
          </cell>
          <cell r="E4366" t="str">
            <v>FTFY_EARNERS</v>
          </cell>
          <cell r="F4366" t="str">
            <v>L6</v>
          </cell>
          <cell r="G4366" t="str">
            <v>F</v>
          </cell>
          <cell r="H4366" t="str">
            <v>Y25T34</v>
          </cell>
          <cell r="I4366" t="str">
            <v>USD</v>
          </cell>
          <cell r="J4366">
            <v>53050.16796875</v>
          </cell>
          <cell r="K4366" t="str">
            <v>Current Population Survey</v>
          </cell>
        </row>
        <row r="4367">
          <cell r="A4367" t="str">
            <v>United States-L6-F-Y25T64</v>
          </cell>
          <cell r="B4367" t="str">
            <v>USA</v>
          </cell>
          <cell r="C4367" t="str">
            <v>United States</v>
          </cell>
          <cell r="D4367" t="str">
            <v>2015</v>
          </cell>
          <cell r="E4367" t="str">
            <v>FTFY_EARNERS</v>
          </cell>
          <cell r="F4367" t="str">
            <v>L6</v>
          </cell>
          <cell r="G4367" t="str">
            <v>F</v>
          </cell>
          <cell r="H4367" t="str">
            <v>Y25T64</v>
          </cell>
          <cell r="I4367" t="str">
            <v>USD</v>
          </cell>
          <cell r="J4367">
            <v>62247.85546875</v>
          </cell>
          <cell r="K4367" t="str">
            <v>Current Population Survey</v>
          </cell>
        </row>
        <row r="4368">
          <cell r="A4368" t="str">
            <v>United States-L6-F-Y35T44</v>
          </cell>
          <cell r="B4368" t="str">
            <v>USA</v>
          </cell>
          <cell r="C4368" t="str">
            <v>United States</v>
          </cell>
          <cell r="D4368" t="str">
            <v>2015</v>
          </cell>
          <cell r="E4368" t="str">
            <v>FTFY_EARNERS</v>
          </cell>
          <cell r="F4368" t="str">
            <v>L6</v>
          </cell>
          <cell r="G4368" t="str">
            <v>F</v>
          </cell>
          <cell r="H4368" t="str">
            <v>Y35T44</v>
          </cell>
          <cell r="I4368" t="str">
            <v>USD</v>
          </cell>
          <cell r="J4368">
            <v>64838.80859375</v>
          </cell>
          <cell r="K4368" t="str">
            <v>Current Population Survey</v>
          </cell>
        </row>
        <row r="4369">
          <cell r="A4369" t="str">
            <v>United States-L6-F-Y45T54</v>
          </cell>
          <cell r="B4369" t="str">
            <v>USA</v>
          </cell>
          <cell r="C4369" t="str">
            <v>United States</v>
          </cell>
          <cell r="D4369" t="str">
            <v>2015</v>
          </cell>
          <cell r="E4369" t="str">
            <v>FTFY_EARNERS</v>
          </cell>
          <cell r="F4369" t="str">
            <v>L6</v>
          </cell>
          <cell r="G4369" t="str">
            <v>F</v>
          </cell>
          <cell r="H4369" t="str">
            <v>Y45T54</v>
          </cell>
          <cell r="I4369" t="str">
            <v>USD</v>
          </cell>
          <cell r="J4369">
            <v>66785.3828125</v>
          </cell>
          <cell r="K4369" t="str">
            <v>Current Population Survey</v>
          </cell>
        </row>
        <row r="4370">
          <cell r="A4370" t="str">
            <v>United States-L6-F-Y55T64</v>
          </cell>
          <cell r="B4370" t="str">
            <v>USA</v>
          </cell>
          <cell r="C4370" t="str">
            <v>United States</v>
          </cell>
          <cell r="D4370" t="str">
            <v>2015</v>
          </cell>
          <cell r="E4370" t="str">
            <v>FTFY_EARNERS</v>
          </cell>
          <cell r="F4370" t="str">
            <v>L6</v>
          </cell>
          <cell r="G4370" t="str">
            <v>F</v>
          </cell>
          <cell r="H4370" t="str">
            <v>Y55T64</v>
          </cell>
          <cell r="I4370" t="str">
            <v>USD</v>
          </cell>
          <cell r="J4370">
            <v>68322.1171875</v>
          </cell>
          <cell r="K4370" t="str">
            <v>Current Population Survey</v>
          </cell>
        </row>
        <row r="4371">
          <cell r="A4371" t="str">
            <v>United States-L6-M-Y25T34</v>
          </cell>
          <cell r="B4371" t="str">
            <v>USA</v>
          </cell>
          <cell r="C4371" t="str">
            <v>United States</v>
          </cell>
          <cell r="D4371" t="str">
            <v>2015</v>
          </cell>
          <cell r="E4371" t="str">
            <v>FTFY_EARNERS</v>
          </cell>
          <cell r="F4371" t="str">
            <v>L6</v>
          </cell>
          <cell r="G4371" t="str">
            <v>M</v>
          </cell>
          <cell r="H4371" t="str">
            <v>Y25T34</v>
          </cell>
          <cell r="I4371" t="str">
            <v>USD</v>
          </cell>
          <cell r="J4371">
            <v>68861.5859375</v>
          </cell>
          <cell r="K4371" t="str">
            <v>Current Population Survey</v>
          </cell>
        </row>
        <row r="4372">
          <cell r="A4372" t="str">
            <v>United States-L6-M-Y25T64</v>
          </cell>
          <cell r="B4372" t="str">
            <v>USA</v>
          </cell>
          <cell r="C4372" t="str">
            <v>United States</v>
          </cell>
          <cell r="D4372" t="str">
            <v>2015</v>
          </cell>
          <cell r="E4372" t="str">
            <v>FTFY_EARNERS</v>
          </cell>
          <cell r="F4372" t="str">
            <v>L6</v>
          </cell>
          <cell r="G4372" t="str">
            <v>M</v>
          </cell>
          <cell r="H4372" t="str">
            <v>Y25T64</v>
          </cell>
          <cell r="I4372" t="str">
            <v>USD</v>
          </cell>
          <cell r="J4372">
            <v>89275.6875</v>
          </cell>
          <cell r="K4372" t="str">
            <v>Current Population Survey</v>
          </cell>
        </row>
        <row r="4373">
          <cell r="A4373" t="str">
            <v>United States-L6-M-Y35T44</v>
          </cell>
          <cell r="B4373" t="str">
            <v>USA</v>
          </cell>
          <cell r="C4373" t="str">
            <v>United States</v>
          </cell>
          <cell r="D4373" t="str">
            <v>2015</v>
          </cell>
          <cell r="E4373" t="str">
            <v>FTFY_EARNERS</v>
          </cell>
          <cell r="F4373" t="str">
            <v>L6</v>
          </cell>
          <cell r="G4373" t="str">
            <v>M</v>
          </cell>
          <cell r="H4373" t="str">
            <v>Y35T44</v>
          </cell>
          <cell r="I4373" t="str">
            <v>USD</v>
          </cell>
          <cell r="J4373">
            <v>92882.5859375</v>
          </cell>
          <cell r="K4373" t="str">
            <v>Current Population Survey</v>
          </cell>
        </row>
        <row r="4374">
          <cell r="A4374" t="str">
            <v>United States-L6-M-Y45T54</v>
          </cell>
          <cell r="B4374" t="str">
            <v>USA</v>
          </cell>
          <cell r="C4374" t="str">
            <v>United States</v>
          </cell>
          <cell r="D4374" t="str">
            <v>2015</v>
          </cell>
          <cell r="E4374" t="str">
            <v>FTFY_EARNERS</v>
          </cell>
          <cell r="F4374" t="str">
            <v>L6</v>
          </cell>
          <cell r="G4374" t="str">
            <v>M</v>
          </cell>
          <cell r="H4374" t="str">
            <v>Y45T54</v>
          </cell>
          <cell r="I4374" t="str">
            <v>USD</v>
          </cell>
          <cell r="J4374">
            <v>100717.28125</v>
          </cell>
          <cell r="K4374" t="str">
            <v>Current Population Survey</v>
          </cell>
        </row>
        <row r="4375">
          <cell r="A4375" t="str">
            <v>United States-L6-M-Y55T64</v>
          </cell>
          <cell r="B4375" t="str">
            <v>USA</v>
          </cell>
          <cell r="C4375" t="str">
            <v>United States</v>
          </cell>
          <cell r="D4375" t="str">
            <v>2015</v>
          </cell>
          <cell r="E4375" t="str">
            <v>FTFY_EARNERS</v>
          </cell>
          <cell r="F4375" t="str">
            <v>L6</v>
          </cell>
          <cell r="G4375" t="str">
            <v>M</v>
          </cell>
          <cell r="H4375" t="str">
            <v>Y55T64</v>
          </cell>
          <cell r="I4375" t="str">
            <v>USD</v>
          </cell>
          <cell r="J4375">
            <v>101311.1484375</v>
          </cell>
          <cell r="K4375" t="str">
            <v>Current Population Survey</v>
          </cell>
        </row>
        <row r="4376">
          <cell r="A4376" t="str">
            <v>United States-L6-T-Y25T34</v>
          </cell>
          <cell r="B4376" t="str">
            <v>USA</v>
          </cell>
          <cell r="C4376" t="str">
            <v>United States</v>
          </cell>
          <cell r="D4376" t="str">
            <v>2015</v>
          </cell>
          <cell r="E4376" t="str">
            <v>FTFY_EARNERS</v>
          </cell>
          <cell r="F4376" t="str">
            <v>L6</v>
          </cell>
          <cell r="G4376" t="str">
            <v>T</v>
          </cell>
          <cell r="H4376" t="str">
            <v>Y25T34</v>
          </cell>
          <cell r="I4376" t="str">
            <v>USD</v>
          </cell>
          <cell r="J4376">
            <v>61514.33984375</v>
          </cell>
          <cell r="K4376" t="str">
            <v>Current Population Survey</v>
          </cell>
        </row>
        <row r="4377">
          <cell r="A4377" t="str">
            <v>United States-L6-T-Y25T64</v>
          </cell>
          <cell r="B4377" t="str">
            <v>USA</v>
          </cell>
          <cell r="C4377" t="str">
            <v>United States</v>
          </cell>
          <cell r="D4377" t="str">
            <v>2015</v>
          </cell>
          <cell r="E4377" t="str">
            <v>FTFY_EARNERS</v>
          </cell>
          <cell r="F4377" t="str">
            <v>L6</v>
          </cell>
          <cell r="G4377" t="str">
            <v>T</v>
          </cell>
          <cell r="H4377" t="str">
            <v>Y25T64</v>
          </cell>
          <cell r="I4377" t="str">
            <v>USD</v>
          </cell>
          <cell r="J4377">
            <v>77020.109375</v>
          </cell>
          <cell r="K4377" t="str">
            <v>Current Population Survey</v>
          </cell>
        </row>
        <row r="4378">
          <cell r="A4378" t="str">
            <v>United States-L6-T-Y35T44</v>
          </cell>
          <cell r="B4378" t="str">
            <v>USA</v>
          </cell>
          <cell r="C4378" t="str">
            <v>United States</v>
          </cell>
          <cell r="D4378" t="str">
            <v>2015</v>
          </cell>
          <cell r="E4378" t="str">
            <v>FTFY_EARNERS</v>
          </cell>
          <cell r="F4378" t="str">
            <v>L6</v>
          </cell>
          <cell r="G4378" t="str">
            <v>T</v>
          </cell>
          <cell r="H4378" t="str">
            <v>Y35T44</v>
          </cell>
          <cell r="I4378" t="str">
            <v>USD</v>
          </cell>
          <cell r="J4378">
            <v>80129.046875</v>
          </cell>
          <cell r="K4378" t="str">
            <v>Current Population Survey</v>
          </cell>
        </row>
        <row r="4379">
          <cell r="A4379" t="str">
            <v>United States-L6-T-Y45T54</v>
          </cell>
          <cell r="B4379" t="str">
            <v>USA</v>
          </cell>
          <cell r="C4379" t="str">
            <v>United States</v>
          </cell>
          <cell r="D4379" t="str">
            <v>2015</v>
          </cell>
          <cell r="E4379" t="str">
            <v>FTFY_EARNERS</v>
          </cell>
          <cell r="F4379" t="str">
            <v>L6</v>
          </cell>
          <cell r="G4379" t="str">
            <v>T</v>
          </cell>
          <cell r="H4379" t="str">
            <v>Y45T54</v>
          </cell>
          <cell r="I4379" t="str">
            <v>USD</v>
          </cell>
          <cell r="J4379">
            <v>85423.8046875</v>
          </cell>
          <cell r="K4379" t="str">
            <v>Current Population Survey</v>
          </cell>
        </row>
        <row r="4380">
          <cell r="A4380" t="str">
            <v>United States-L6-T-Y55T64</v>
          </cell>
          <cell r="B4380" t="str">
            <v>USA</v>
          </cell>
          <cell r="C4380" t="str">
            <v>United States</v>
          </cell>
          <cell r="D4380" t="str">
            <v>2015</v>
          </cell>
          <cell r="E4380" t="str">
            <v>FTFY_EARNERS</v>
          </cell>
          <cell r="F4380" t="str">
            <v>L6</v>
          </cell>
          <cell r="G4380" t="str">
            <v>T</v>
          </cell>
          <cell r="H4380" t="str">
            <v>Y55T64</v>
          </cell>
          <cell r="I4380" t="str">
            <v>USD</v>
          </cell>
          <cell r="J4380">
            <v>86908.375</v>
          </cell>
          <cell r="K4380" t="str">
            <v>Current Population Survey</v>
          </cell>
        </row>
        <row r="4381">
          <cell r="A4381" t="str">
            <v>United States-L6T8-F-Y25T34</v>
          </cell>
          <cell r="B4381" t="str">
            <v>USA</v>
          </cell>
          <cell r="C4381" t="str">
            <v>United States</v>
          </cell>
          <cell r="D4381" t="str">
            <v>2015</v>
          </cell>
          <cell r="E4381" t="str">
            <v>FTFY_EARNERS</v>
          </cell>
          <cell r="F4381" t="str">
            <v>L6T8</v>
          </cell>
          <cell r="G4381" t="str">
            <v>F</v>
          </cell>
          <cell r="H4381" t="str">
            <v>Y25T34</v>
          </cell>
          <cell r="I4381" t="str">
            <v>USD</v>
          </cell>
          <cell r="J4381">
            <v>58708.625</v>
          </cell>
          <cell r="K4381" t="str">
            <v>Current Population Survey</v>
          </cell>
        </row>
        <row r="4382">
          <cell r="A4382" t="str">
            <v>United States-L6T8-F-Y25T64</v>
          </cell>
          <cell r="B4382" t="str">
            <v>USA</v>
          </cell>
          <cell r="C4382" t="str">
            <v>United States</v>
          </cell>
          <cell r="D4382" t="str">
            <v>2015</v>
          </cell>
          <cell r="E4382" t="str">
            <v>FTFY_EARNERS</v>
          </cell>
          <cell r="F4382" t="str">
            <v>L6T8</v>
          </cell>
          <cell r="G4382" t="str">
            <v>F</v>
          </cell>
          <cell r="H4382" t="str">
            <v>Y25T64</v>
          </cell>
          <cell r="I4382" t="str">
            <v>USD</v>
          </cell>
          <cell r="J4382">
            <v>70854.671875</v>
          </cell>
          <cell r="K4382" t="str">
            <v>Current Population Survey</v>
          </cell>
        </row>
        <row r="4383">
          <cell r="A4383" t="str">
            <v>United States-L6T8-F-Y35T44</v>
          </cell>
          <cell r="B4383" t="str">
            <v>USA</v>
          </cell>
          <cell r="C4383" t="str">
            <v>United States</v>
          </cell>
          <cell r="D4383" t="str">
            <v>2015</v>
          </cell>
          <cell r="E4383" t="str">
            <v>FTFY_EARNERS</v>
          </cell>
          <cell r="F4383" t="str">
            <v>L6T8</v>
          </cell>
          <cell r="G4383" t="str">
            <v>F</v>
          </cell>
          <cell r="H4383" t="str">
            <v>Y35T44</v>
          </cell>
          <cell r="I4383" t="str">
            <v>USD</v>
          </cell>
          <cell r="J4383">
            <v>73483.78125</v>
          </cell>
          <cell r="K4383" t="str">
            <v>Current Population Survey</v>
          </cell>
        </row>
        <row r="4384">
          <cell r="A4384" t="str">
            <v>United States-L6T8-F-Y45T54</v>
          </cell>
          <cell r="B4384" t="str">
            <v>USA</v>
          </cell>
          <cell r="C4384" t="str">
            <v>United States</v>
          </cell>
          <cell r="D4384" t="str">
            <v>2015</v>
          </cell>
          <cell r="E4384" t="str">
            <v>FTFY_EARNERS</v>
          </cell>
          <cell r="F4384" t="str">
            <v>L6T8</v>
          </cell>
          <cell r="G4384" t="str">
            <v>F</v>
          </cell>
          <cell r="H4384" t="str">
            <v>Y45T54</v>
          </cell>
          <cell r="I4384" t="str">
            <v>USD</v>
          </cell>
          <cell r="J4384">
            <v>77804.1875</v>
          </cell>
          <cell r="K4384" t="str">
            <v>Current Population Survey</v>
          </cell>
        </row>
        <row r="4385">
          <cell r="A4385" t="str">
            <v>United States-L6T8-F-Y55T64</v>
          </cell>
          <cell r="B4385" t="str">
            <v>USA</v>
          </cell>
          <cell r="C4385" t="str">
            <v>United States</v>
          </cell>
          <cell r="D4385" t="str">
            <v>2015</v>
          </cell>
          <cell r="E4385" t="str">
            <v>FTFY_EARNERS</v>
          </cell>
          <cell r="F4385" t="str">
            <v>L6T8</v>
          </cell>
          <cell r="G4385" t="str">
            <v>F</v>
          </cell>
          <cell r="H4385" t="str">
            <v>Y55T64</v>
          </cell>
          <cell r="I4385" t="str">
            <v>USD</v>
          </cell>
          <cell r="J4385">
            <v>76912.2421875</v>
          </cell>
          <cell r="K4385" t="str">
            <v>Current Population Survey</v>
          </cell>
        </row>
        <row r="4386">
          <cell r="A4386" t="str">
            <v>United States-L6T8-M-Y25T34</v>
          </cell>
          <cell r="B4386" t="str">
            <v>USA</v>
          </cell>
          <cell r="C4386" t="str">
            <v>United States</v>
          </cell>
          <cell r="D4386" t="str">
            <v>2015</v>
          </cell>
          <cell r="E4386" t="str">
            <v>FTFY_EARNERS</v>
          </cell>
          <cell r="F4386" t="str">
            <v>L6T8</v>
          </cell>
          <cell r="G4386" t="str">
            <v>M</v>
          </cell>
          <cell r="H4386" t="str">
            <v>Y25T34</v>
          </cell>
          <cell r="I4386" t="str">
            <v>USD</v>
          </cell>
          <cell r="J4386">
            <v>73225.453125</v>
          </cell>
          <cell r="K4386" t="str">
            <v>Current Population Survey</v>
          </cell>
        </row>
        <row r="4387">
          <cell r="A4387" t="str">
            <v>United States-L6T8-M-Y25T64</v>
          </cell>
          <cell r="B4387" t="str">
            <v>USA</v>
          </cell>
          <cell r="C4387" t="str">
            <v>United States</v>
          </cell>
          <cell r="D4387" t="str">
            <v>2015</v>
          </cell>
          <cell r="E4387" t="str">
            <v>FTFY_EARNERS</v>
          </cell>
          <cell r="F4387" t="str">
            <v>L6T8</v>
          </cell>
          <cell r="G4387" t="str">
            <v>M</v>
          </cell>
          <cell r="H4387" t="str">
            <v>Y25T64</v>
          </cell>
          <cell r="I4387" t="str">
            <v>USD</v>
          </cell>
          <cell r="J4387">
            <v>102854.671875</v>
          </cell>
          <cell r="K4387" t="str">
            <v>Current Population Survey</v>
          </cell>
        </row>
        <row r="4388">
          <cell r="A4388" t="str">
            <v>United States-L6T8-M-Y35T44</v>
          </cell>
          <cell r="B4388" t="str">
            <v>USA</v>
          </cell>
          <cell r="C4388" t="str">
            <v>United States</v>
          </cell>
          <cell r="D4388" t="str">
            <v>2015</v>
          </cell>
          <cell r="E4388" t="str">
            <v>FTFY_EARNERS</v>
          </cell>
          <cell r="F4388" t="str">
            <v>L6T8</v>
          </cell>
          <cell r="G4388" t="str">
            <v>M</v>
          </cell>
          <cell r="H4388" t="str">
            <v>Y35T44</v>
          </cell>
          <cell r="I4388" t="str">
            <v>USD</v>
          </cell>
          <cell r="J4388">
            <v>108662.8984375</v>
          </cell>
          <cell r="K4388" t="str">
            <v>Current Population Survey</v>
          </cell>
        </row>
        <row r="4389">
          <cell r="A4389" t="str">
            <v>United States-L6T8-M-Y45T54</v>
          </cell>
          <cell r="B4389" t="str">
            <v>USA</v>
          </cell>
          <cell r="C4389" t="str">
            <v>United States</v>
          </cell>
          <cell r="D4389" t="str">
            <v>2015</v>
          </cell>
          <cell r="E4389" t="str">
            <v>FTFY_EARNERS</v>
          </cell>
          <cell r="F4389" t="str">
            <v>L6T8</v>
          </cell>
          <cell r="G4389" t="str">
            <v>M</v>
          </cell>
          <cell r="H4389" t="str">
            <v>Y45T54</v>
          </cell>
          <cell r="I4389" t="str">
            <v>USD</v>
          </cell>
          <cell r="J4389">
            <v>116256.9296875</v>
          </cell>
          <cell r="K4389" t="str">
            <v>Current Population Survey</v>
          </cell>
        </row>
        <row r="4390">
          <cell r="A4390" t="str">
            <v>United States-L6T8-M-Y55T64</v>
          </cell>
          <cell r="B4390" t="str">
            <v>USA</v>
          </cell>
          <cell r="C4390" t="str">
            <v>United States</v>
          </cell>
          <cell r="D4390" t="str">
            <v>2015</v>
          </cell>
          <cell r="E4390" t="str">
            <v>FTFY_EARNERS</v>
          </cell>
          <cell r="F4390" t="str">
            <v>L6T8</v>
          </cell>
          <cell r="G4390" t="str">
            <v>M</v>
          </cell>
          <cell r="H4390" t="str">
            <v>Y55T64</v>
          </cell>
          <cell r="I4390" t="str">
            <v>USD</v>
          </cell>
          <cell r="J4390">
            <v>116384.625</v>
          </cell>
          <cell r="K4390" t="str">
            <v>Current Population Survey</v>
          </cell>
        </row>
        <row r="4391">
          <cell r="A4391" t="str">
            <v>United States-L6T8-T-Y25T34</v>
          </cell>
          <cell r="B4391" t="str">
            <v>USA</v>
          </cell>
          <cell r="C4391" t="str">
            <v>United States</v>
          </cell>
          <cell r="D4391" t="str">
            <v>2015</v>
          </cell>
          <cell r="E4391" t="str">
            <v>FTFY_EARNERS</v>
          </cell>
          <cell r="F4391" t="str">
            <v>L6T8</v>
          </cell>
          <cell r="G4391" t="str">
            <v>T</v>
          </cell>
          <cell r="H4391" t="str">
            <v>Y25T34</v>
          </cell>
          <cell r="I4391" t="str">
            <v>USD</v>
          </cell>
          <cell r="J4391">
            <v>66154.328125</v>
          </cell>
          <cell r="K4391" t="str">
            <v>Current Population Survey</v>
          </cell>
        </row>
        <row r="4392">
          <cell r="A4392" t="str">
            <v>United States-L6T8-T-Y25T64</v>
          </cell>
          <cell r="B4392" t="str">
            <v>USA</v>
          </cell>
          <cell r="C4392" t="str">
            <v>United States</v>
          </cell>
          <cell r="D4392" t="str">
            <v>2015</v>
          </cell>
          <cell r="E4392" t="str">
            <v>FTFY_EARNERS</v>
          </cell>
          <cell r="F4392" t="str">
            <v>L6T8</v>
          </cell>
          <cell r="G4392" t="str">
            <v>T</v>
          </cell>
          <cell r="H4392" t="str">
            <v>Y25T64</v>
          </cell>
          <cell r="I4392" t="str">
            <v>USD</v>
          </cell>
          <cell r="J4392">
            <v>88127.34375</v>
          </cell>
          <cell r="K4392" t="str">
            <v>Current Population Survey</v>
          </cell>
        </row>
        <row r="4393">
          <cell r="A4393" t="str">
            <v>United States-L6T8-T-Y35T44</v>
          </cell>
          <cell r="B4393" t="str">
            <v>USA</v>
          </cell>
          <cell r="C4393" t="str">
            <v>United States</v>
          </cell>
          <cell r="D4393" t="str">
            <v>2015</v>
          </cell>
          <cell r="E4393" t="str">
            <v>FTFY_EARNERS</v>
          </cell>
          <cell r="F4393" t="str">
            <v>L6T8</v>
          </cell>
          <cell r="G4393" t="str">
            <v>T</v>
          </cell>
          <cell r="H4393" t="str">
            <v>Y35T44</v>
          </cell>
          <cell r="I4393" t="str">
            <v>USD</v>
          </cell>
          <cell r="J4393">
            <v>92498.7890625</v>
          </cell>
          <cell r="K4393" t="str">
            <v>Current Population Survey</v>
          </cell>
        </row>
        <row r="4394">
          <cell r="A4394" t="str">
            <v>United States-L6T8-T-Y45T54</v>
          </cell>
          <cell r="B4394" t="str">
            <v>USA</v>
          </cell>
          <cell r="C4394" t="str">
            <v>United States</v>
          </cell>
          <cell r="D4394" t="str">
            <v>2015</v>
          </cell>
          <cell r="E4394" t="str">
            <v>FTFY_EARNERS</v>
          </cell>
          <cell r="F4394" t="str">
            <v>L6T8</v>
          </cell>
          <cell r="G4394" t="str">
            <v>T</v>
          </cell>
          <cell r="H4394" t="str">
            <v>Y45T54</v>
          </cell>
          <cell r="I4394" t="str">
            <v>USD</v>
          </cell>
          <cell r="J4394">
            <v>99025.2578125</v>
          </cell>
          <cell r="K4394" t="str">
            <v>Current Population Survey</v>
          </cell>
        </row>
        <row r="4395">
          <cell r="A4395" t="str">
            <v>United States-L6T8-T-Y55T64</v>
          </cell>
          <cell r="B4395" t="str">
            <v>USA</v>
          </cell>
          <cell r="C4395" t="str">
            <v>United States</v>
          </cell>
          <cell r="D4395" t="str">
            <v>2015</v>
          </cell>
          <cell r="E4395" t="str">
            <v>FTFY_EARNERS</v>
          </cell>
          <cell r="F4395" t="str">
            <v>L6T8</v>
          </cell>
          <cell r="G4395" t="str">
            <v>T</v>
          </cell>
          <cell r="H4395" t="str">
            <v>Y55T64</v>
          </cell>
          <cell r="I4395" t="str">
            <v>USD</v>
          </cell>
          <cell r="J4395">
            <v>99070.6015625</v>
          </cell>
          <cell r="K4395" t="str">
            <v>Current Population Survey</v>
          </cell>
        </row>
        <row r="4396">
          <cell r="A4396" t="str">
            <v>United States-L7T8-F-Y25T34</v>
          </cell>
          <cell r="B4396" t="str">
            <v>USA</v>
          </cell>
          <cell r="C4396" t="str">
            <v>United States</v>
          </cell>
          <cell r="D4396" t="str">
            <v>2015</v>
          </cell>
          <cell r="E4396" t="str">
            <v>FTFY_EARNERS</v>
          </cell>
          <cell r="F4396" t="str">
            <v>L7T8</v>
          </cell>
          <cell r="G4396" t="str">
            <v>F</v>
          </cell>
          <cell r="H4396" t="str">
            <v>Y25T34</v>
          </cell>
          <cell r="I4396" t="str">
            <v>USD</v>
          </cell>
          <cell r="J4396">
            <v>69658.9140625</v>
          </cell>
          <cell r="K4396" t="str">
            <v>Current Population Survey</v>
          </cell>
        </row>
        <row r="4397">
          <cell r="A4397" t="str">
            <v>United States-L7T8-F-Y25T64</v>
          </cell>
          <cell r="B4397" t="str">
            <v>USA</v>
          </cell>
          <cell r="C4397" t="str">
            <v>United States</v>
          </cell>
          <cell r="D4397" t="str">
            <v>2015</v>
          </cell>
          <cell r="E4397" t="str">
            <v>FTFY_EARNERS</v>
          </cell>
          <cell r="F4397" t="str">
            <v>L7T8</v>
          </cell>
          <cell r="G4397" t="str">
            <v>F</v>
          </cell>
          <cell r="H4397" t="str">
            <v>Y25T64</v>
          </cell>
          <cell r="I4397" t="str">
            <v>USD</v>
          </cell>
          <cell r="J4397">
            <v>84799.71875</v>
          </cell>
          <cell r="K4397" t="str">
            <v>Current Population Survey</v>
          </cell>
        </row>
        <row r="4398">
          <cell r="A4398" t="str">
            <v>United States-L7T8-F-Y35T44</v>
          </cell>
          <cell r="B4398" t="str">
            <v>USA</v>
          </cell>
          <cell r="C4398" t="str">
            <v>United States</v>
          </cell>
          <cell r="D4398" t="str">
            <v>2015</v>
          </cell>
          <cell r="E4398" t="str">
            <v>FTFY_EARNERS</v>
          </cell>
          <cell r="F4398" t="str">
            <v>L7T8</v>
          </cell>
          <cell r="G4398" t="str">
            <v>F</v>
          </cell>
          <cell r="H4398" t="str">
            <v>Y35T44</v>
          </cell>
          <cell r="I4398" t="str">
            <v>USD</v>
          </cell>
          <cell r="J4398">
            <v>85780.8984375</v>
          </cell>
          <cell r="K4398" t="str">
            <v>Current Population Survey</v>
          </cell>
        </row>
        <row r="4399">
          <cell r="A4399" t="str">
            <v>United States-L7T8-F-Y45T54</v>
          </cell>
          <cell r="B4399" t="str">
            <v>USA</v>
          </cell>
          <cell r="C4399" t="str">
            <v>United States</v>
          </cell>
          <cell r="D4399" t="str">
            <v>2015</v>
          </cell>
          <cell r="E4399" t="str">
            <v>FTFY_EARNERS</v>
          </cell>
          <cell r="F4399" t="str">
            <v>L7T8</v>
          </cell>
          <cell r="G4399" t="str">
            <v>F</v>
          </cell>
          <cell r="H4399" t="str">
            <v>Y45T54</v>
          </cell>
          <cell r="I4399" t="str">
            <v>USD</v>
          </cell>
          <cell r="J4399">
            <v>95586.0859375</v>
          </cell>
          <cell r="K4399" t="str">
            <v>Current Population Survey</v>
          </cell>
        </row>
        <row r="4400">
          <cell r="A4400" t="str">
            <v>United States-L7T8-F-Y55T64</v>
          </cell>
          <cell r="B4400" t="str">
            <v>USA</v>
          </cell>
          <cell r="C4400" t="str">
            <v>United States</v>
          </cell>
          <cell r="D4400" t="str">
            <v>2015</v>
          </cell>
          <cell r="E4400" t="str">
            <v>FTFY_EARNERS</v>
          </cell>
          <cell r="F4400" t="str">
            <v>L7T8</v>
          </cell>
          <cell r="G4400" t="str">
            <v>F</v>
          </cell>
          <cell r="H4400" t="str">
            <v>Y55T64</v>
          </cell>
          <cell r="I4400" t="str">
            <v>USD</v>
          </cell>
          <cell r="J4400">
            <v>89789.2109375</v>
          </cell>
          <cell r="K4400" t="str">
            <v>Current Population Survey</v>
          </cell>
        </row>
        <row r="4401">
          <cell r="A4401" t="str">
            <v>United States-L7T8-M-Y25T34</v>
          </cell>
          <cell r="B4401" t="str">
            <v>USA</v>
          </cell>
          <cell r="C4401" t="str">
            <v>United States</v>
          </cell>
          <cell r="D4401" t="str">
            <v>2015</v>
          </cell>
          <cell r="E4401" t="str">
            <v>FTFY_EARNERS</v>
          </cell>
          <cell r="F4401" t="str">
            <v>L7T8</v>
          </cell>
          <cell r="G4401" t="str">
            <v>M</v>
          </cell>
          <cell r="H4401" t="str">
            <v>Y25T34</v>
          </cell>
          <cell r="I4401" t="str">
            <v>USD</v>
          </cell>
          <cell r="J4401">
            <v>84520.984375</v>
          </cell>
          <cell r="K4401" t="str">
            <v>Current Population Survey</v>
          </cell>
        </row>
        <row r="4402">
          <cell r="A4402" t="str">
            <v>United States-L7T8-M-Y25T64</v>
          </cell>
          <cell r="B4402" t="str">
            <v>USA</v>
          </cell>
          <cell r="C4402" t="str">
            <v>United States</v>
          </cell>
          <cell r="D4402" t="str">
            <v>2015</v>
          </cell>
          <cell r="E4402" t="str">
            <v>FTFY_EARNERS</v>
          </cell>
          <cell r="F4402" t="str">
            <v>L7T8</v>
          </cell>
          <cell r="G4402" t="str">
            <v>M</v>
          </cell>
          <cell r="H4402" t="str">
            <v>Y25T64</v>
          </cell>
          <cell r="I4402" t="str">
            <v>USD</v>
          </cell>
          <cell r="J4402">
            <v>126529.375</v>
          </cell>
          <cell r="K4402" t="str">
            <v>Current Population Survey</v>
          </cell>
        </row>
        <row r="4403">
          <cell r="A4403" t="str">
            <v>United States-L7T8-M-Y35T44</v>
          </cell>
          <cell r="B4403" t="str">
            <v>USA</v>
          </cell>
          <cell r="C4403" t="str">
            <v>United States</v>
          </cell>
          <cell r="D4403" t="str">
            <v>2015</v>
          </cell>
          <cell r="E4403" t="str">
            <v>FTFY_EARNERS</v>
          </cell>
          <cell r="F4403" t="str">
            <v>L7T8</v>
          </cell>
          <cell r="G4403" t="str">
            <v>M</v>
          </cell>
          <cell r="H4403" t="str">
            <v>Y35T44</v>
          </cell>
          <cell r="I4403" t="str">
            <v>USD</v>
          </cell>
          <cell r="J4403">
            <v>132180.296875</v>
          </cell>
          <cell r="K4403" t="str">
            <v>Current Population Survey</v>
          </cell>
        </row>
        <row r="4404">
          <cell r="A4404" t="str">
            <v>United States-L7T8-M-Y45T54</v>
          </cell>
          <cell r="B4404" t="str">
            <v>USA</v>
          </cell>
          <cell r="C4404" t="str">
            <v>United States</v>
          </cell>
          <cell r="D4404" t="str">
            <v>2015</v>
          </cell>
          <cell r="E4404" t="str">
            <v>FTFY_EARNERS</v>
          </cell>
          <cell r="F4404" t="str">
            <v>L7T8</v>
          </cell>
          <cell r="G4404" t="str">
            <v>M</v>
          </cell>
          <cell r="H4404" t="str">
            <v>Y45T54</v>
          </cell>
          <cell r="I4404" t="str">
            <v>USD</v>
          </cell>
          <cell r="J4404">
            <v>140664.515625</v>
          </cell>
          <cell r="K4404" t="str">
            <v>Current Population Survey</v>
          </cell>
        </row>
        <row r="4405">
          <cell r="A4405" t="str">
            <v>United States-L7T8-M-Y55T64</v>
          </cell>
          <cell r="B4405" t="str">
            <v>USA</v>
          </cell>
          <cell r="C4405" t="str">
            <v>United States</v>
          </cell>
          <cell r="D4405" t="str">
            <v>2015</v>
          </cell>
          <cell r="E4405" t="str">
            <v>FTFY_EARNERS</v>
          </cell>
          <cell r="F4405" t="str">
            <v>L7T8</v>
          </cell>
          <cell r="G4405" t="str">
            <v>M</v>
          </cell>
          <cell r="H4405" t="str">
            <v>Y55T64</v>
          </cell>
          <cell r="I4405" t="str">
            <v>USD</v>
          </cell>
          <cell r="J4405">
            <v>139457.203125</v>
          </cell>
          <cell r="K4405" t="str">
            <v>Current Population Survey</v>
          </cell>
        </row>
        <row r="4406">
          <cell r="A4406" t="str">
            <v>United States-L7T8-T-Y25T34</v>
          </cell>
          <cell r="B4406" t="str">
            <v>USA</v>
          </cell>
          <cell r="C4406" t="str">
            <v>United States</v>
          </cell>
          <cell r="D4406" t="str">
            <v>2015</v>
          </cell>
          <cell r="E4406" t="str">
            <v>FTFY_EARNERS</v>
          </cell>
          <cell r="F4406" t="str">
            <v>L7T8</v>
          </cell>
          <cell r="G4406" t="str">
            <v>T</v>
          </cell>
          <cell r="H4406" t="str">
            <v>Y25T34</v>
          </cell>
          <cell r="I4406" t="str">
            <v>USD</v>
          </cell>
          <cell r="J4406">
            <v>76536.1875</v>
          </cell>
          <cell r="K4406" t="str">
            <v>Current Population Survey</v>
          </cell>
        </row>
        <row r="4407">
          <cell r="A4407" t="str">
            <v>United States-L7T8-T-Y25T64</v>
          </cell>
          <cell r="B4407" t="str">
            <v>USA</v>
          </cell>
          <cell r="C4407" t="str">
            <v>United States</v>
          </cell>
          <cell r="D4407" t="str">
            <v>2015</v>
          </cell>
          <cell r="E4407" t="str">
            <v>FTFY_EARNERS</v>
          </cell>
          <cell r="F4407" t="str">
            <v>L7T8</v>
          </cell>
          <cell r="G4407" t="str">
            <v>T</v>
          </cell>
          <cell r="H4407" t="str">
            <v>Y25T64</v>
          </cell>
          <cell r="I4407" t="str">
            <v>USD</v>
          </cell>
          <cell r="J4407">
            <v>106846.8984375</v>
          </cell>
          <cell r="K4407" t="str">
            <v>Current Population Survey</v>
          </cell>
        </row>
        <row r="4408">
          <cell r="A4408" t="str">
            <v>United States-L7T8-T-Y35T44</v>
          </cell>
          <cell r="B4408" t="str">
            <v>USA</v>
          </cell>
          <cell r="C4408" t="str">
            <v>United States</v>
          </cell>
          <cell r="D4408" t="str">
            <v>2015</v>
          </cell>
          <cell r="E4408" t="str">
            <v>FTFY_EARNERS</v>
          </cell>
          <cell r="F4408" t="str">
            <v>L7T8</v>
          </cell>
          <cell r="G4408" t="str">
            <v>T</v>
          </cell>
          <cell r="H4408" t="str">
            <v>Y35T44</v>
          </cell>
          <cell r="I4408" t="str">
            <v>USD</v>
          </cell>
          <cell r="J4408">
            <v>110542.0625</v>
          </cell>
          <cell r="K4408" t="str">
            <v>Current Population Survey</v>
          </cell>
        </row>
        <row r="4409">
          <cell r="A4409" t="str">
            <v>United States-L7T8-T-Y45T54</v>
          </cell>
          <cell r="B4409" t="str">
            <v>USA</v>
          </cell>
          <cell r="C4409" t="str">
            <v>United States</v>
          </cell>
          <cell r="D4409" t="str">
            <v>2015</v>
          </cell>
          <cell r="E4409" t="str">
            <v>FTFY_EARNERS</v>
          </cell>
          <cell r="F4409" t="str">
            <v>L7T8</v>
          </cell>
          <cell r="G4409" t="str">
            <v>T</v>
          </cell>
          <cell r="H4409" t="str">
            <v>Y45T54</v>
          </cell>
          <cell r="I4409" t="str">
            <v>USD</v>
          </cell>
          <cell r="J4409">
            <v>120648.953125</v>
          </cell>
          <cell r="K4409" t="str">
            <v>Current Population Survey</v>
          </cell>
        </row>
        <row r="4410">
          <cell r="A4410" t="str">
            <v>United States-L7T8-T-Y55T64</v>
          </cell>
          <cell r="B4410" t="str">
            <v>USA</v>
          </cell>
          <cell r="C4410" t="str">
            <v>United States</v>
          </cell>
          <cell r="D4410" t="str">
            <v>2015</v>
          </cell>
          <cell r="E4410" t="str">
            <v>FTFY_EARNERS</v>
          </cell>
          <cell r="F4410" t="str">
            <v>L7T8</v>
          </cell>
          <cell r="G4410" t="str">
            <v>T</v>
          </cell>
          <cell r="H4410" t="str">
            <v>Y55T64</v>
          </cell>
          <cell r="I4410" t="str">
            <v>USD</v>
          </cell>
          <cell r="J4410">
            <v>117517.0625</v>
          </cell>
          <cell r="K4410" t="str">
            <v>Current Population Survey</v>
          </cell>
        </row>
      </sheetData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nbs.sk/en/statistics/exchange-rates/monthly-cumulative-and-annual-exchange-rates" TargetMode="External"/><Relationship Id="rId1" Type="http://schemas.openxmlformats.org/officeDocument/2006/relationships/hyperlink" Target="https://stats.oecd.org/viewhtml.aspx?datasetcode=AV_AN_WAGE&amp;lang=en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hyperlink" Target="https://www.nbs.sk/en/statistics/exchange-rates/monthly-cumulative-and-annual-exchange-rates" TargetMode="External"/><Relationship Id="rId1" Type="http://schemas.openxmlformats.org/officeDocument/2006/relationships/hyperlink" Target="https://stats.oecd.org/viewhtml.aspx?datasetcode=AV_AN_WAGE&amp;lang=en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nato.int/cps/en/natohq/news_167080.ht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da.europa.eu/info-hub/publications/publication-details/pub/defence-data-2016-2017" TargetMode="External"/><Relationship Id="rId2" Type="http://schemas.openxmlformats.org/officeDocument/2006/relationships/hyperlink" Target="https://ec.europa.eu/eurostat/tgm/table.do?tab=table&amp;init=1&amp;language=en&amp;pcode=tps00001&amp;plugin=1" TargetMode="External"/><Relationship Id="rId1" Type="http://schemas.openxmlformats.org/officeDocument/2006/relationships/hyperlink" Target="https://europa.eu/webtools/rest/charts/export/html/" TargetMode="External"/><Relationship Id="rId5" Type="http://schemas.openxmlformats.org/officeDocument/2006/relationships/drawing" Target="../drawings/drawing35.xml"/><Relationship Id="rId4" Type="http://schemas.openxmlformats.org/officeDocument/2006/relationships/hyperlink" Target="https://www.nato.int/nato_static_fl2014/assets/pdf/pdf_2019_11/20191129_pr-2019-123-en.pdf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hyperlink" Target="https://www.nato.int/nato_static_fl2014/assets/pdf/pdf_2019_06/20190625_PR2019-069-EN.pdf" TargetMode="External"/><Relationship Id="rId1" Type="http://schemas.openxmlformats.org/officeDocument/2006/relationships/hyperlink" Target="https://www.nato.int/nato_static_fl2014/assets/pdf/pdf_2019_11/20191129_pr-2019-123-en.pdf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da.europa.eu/info-hub/publications/publication-details/pub/defence-data-2016-2017" TargetMode="External"/><Relationship Id="rId2" Type="http://schemas.openxmlformats.org/officeDocument/2006/relationships/hyperlink" Target="https://www.nato.int/nato_static_fl2014/assets/pdf/pdf_2019_06/20190625_PR2019-069-EN.pdf" TargetMode="External"/><Relationship Id="rId1" Type="http://schemas.openxmlformats.org/officeDocument/2006/relationships/hyperlink" Target="https://www.nato.int/nato_static_fl2014/assets/pdf/pdf_2019_11/20191129_pr-2019-123-en.pdf" TargetMode="External"/><Relationship Id="rId5" Type="http://schemas.openxmlformats.org/officeDocument/2006/relationships/drawing" Target="../drawings/drawing37.xml"/><Relationship Id="rId4" Type="http://schemas.openxmlformats.org/officeDocument/2006/relationships/hyperlink" Target="onenote:Obrana.one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nato.int/cps/en/natohq/news_167080.htm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://www.uvn.sk/download/1559289347_vyrocna-sprava-2018.pdf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onenote:Obrana.one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https://rokovania.gov.sk/RVL/Material/22363/1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hyperlink" Target="https://rokovania.gov.sk/RVL/Material/22363/1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mvg.de/resource/blob/15378/fa614131fc4c41ea34509e756fa8d96c/b-07-01-02-download-4-ruestungsbericht-data.pdf" TargetMode="External"/><Relationship Id="rId3" Type="http://schemas.openxmlformats.org/officeDocument/2006/relationships/hyperlink" Target="https://www.bundeshaushalt.de/fileadmin/de.bundeshaushalt/content_de/dokumente/2017/ist/Haushaltsrechnung_2017_Band2.pdf" TargetMode="External"/><Relationship Id="rId7" Type="http://schemas.openxmlformats.org/officeDocument/2006/relationships/hyperlink" Target="https://www.bmvg.de/resource/blob/29586/9c5a53095d16e8b603244bb2623aa4dd/20181207-achter-ruestungsbericht-data.pdf" TargetMode="External"/><Relationship Id="rId12" Type="http://schemas.openxmlformats.org/officeDocument/2006/relationships/drawing" Target="../drawings/drawing53.xml"/><Relationship Id="rId2" Type="http://schemas.openxmlformats.org/officeDocument/2006/relationships/hyperlink" Target="https://www.bundeshaushalt.de/fileadmin/de.bundeshaushalt/content_de/dokumente/2018/ist/HR2018_Band2-Leerseiten.pdf" TargetMode="External"/><Relationship Id="rId1" Type="http://schemas.openxmlformats.org/officeDocument/2006/relationships/hyperlink" Target="https://www.bundeshaushalt.de/fileadmin/de.bundeshaushalt/content_de/dokumente/2019/soll/Haushaltsgesetz_2019_Bundeshaushaltsplan_Gesamt.pdf" TargetMode="External"/><Relationship Id="rId6" Type="http://schemas.openxmlformats.org/officeDocument/2006/relationships/hyperlink" Target="https://www.bmvg.de/resource/blob/54340/82339068e6d530deb2281b13b2aed201/20180319-9-bericht-des-bmvg-zu-ruestungsangelegenheiten-data.pdf" TargetMode="External"/><Relationship Id="rId11" Type="http://schemas.openxmlformats.org/officeDocument/2006/relationships/hyperlink" Target="https://www.bmvg.de/resource/blob/12452/014be5cb5cf6ebc8b721e1978d78a2cd/b-07-01-02-download-5-ruestungsbericht-data.pdf" TargetMode="External"/><Relationship Id="rId5" Type="http://schemas.openxmlformats.org/officeDocument/2006/relationships/hyperlink" Target="https://www.bmvg.de/resource/blob/161466/688cf41b8379db585b70dfc1487aa714/20191205-download-ruestungsbericht-herbst-2019-data.pdf" TargetMode="External"/><Relationship Id="rId10" Type="http://schemas.openxmlformats.org/officeDocument/2006/relationships/hyperlink" Target="https://www.bmvg.de/resource/blob/20528/4633a9fb0c1e89c53e41f085034f012d/b-07-01-02-download-6-ruestungsbericht-data.pdf" TargetMode="External"/><Relationship Id="rId4" Type="http://schemas.openxmlformats.org/officeDocument/2006/relationships/hyperlink" Target="https://www.bundeshaushalt.de/fileadmin/de.bundeshaushalt/content_de/dokumente/2016/soll/Haushaltsplan-2016.pdf" TargetMode="External"/><Relationship Id="rId9" Type="http://schemas.openxmlformats.org/officeDocument/2006/relationships/hyperlink" Target="https://www.bmvg.de/resource/blob/23010/7362820057116c6763aaec84147ce3ea/20180319-7-bericht-des-bmvg-zu-ruestungsangelegenheiten-data.pdf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rh.hr/en/news/press-releases/14925-pzh-howitzer-test-firing.html" TargetMode="External"/><Relationship Id="rId2" Type="http://schemas.openxmlformats.org/officeDocument/2006/relationships/hyperlink" Target="https://www.delfi.lt/news/daily/lithuania/lietuva-is-vokietijos-perka-kelias-desimtis-haubicu.d?id=69123838" TargetMode="External"/><Relationship Id="rId1" Type="http://schemas.openxmlformats.org/officeDocument/2006/relationships/hyperlink" Target="https://www.armyrecognition.com/december_2017_global_defense_security_news_industry/norway_will_purchase_south_korean_k9_155mm_howitzers.html" TargetMode="External"/><Relationship Id="rId5" Type="http://schemas.openxmlformats.org/officeDocument/2006/relationships/drawing" Target="../drawings/drawing54.xml"/><Relationship Id="rId4" Type="http://schemas.openxmlformats.org/officeDocument/2006/relationships/hyperlink" Target="https://thediplomat.com/2017/04/cold-start-in-the-making-india-approves-purchase-of-100-self-propelled-howitzers/" TargetMode="Externa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hyperlink" Target="https://www.mod.gov.sk/data/files/3971_2019-k-05-navrhy-nefinancnych-motivatorov-pre-zvysenie-atraktivity-povolania-profesionalneho-vojaka-recenzovane.pdf" TargetMode="Externa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hyperlink" Target="https://rokovania.gov.sk/RVL/Material/22363/1" TargetMode="External"/><Relationship Id="rId2" Type="http://schemas.openxmlformats.org/officeDocument/2006/relationships/hyperlink" Target="https://www.nato.int/nato_static_fl2014/assets/pdf/pdf_2019_11/20191129_pr-2019-123-en.pdf" TargetMode="External"/><Relationship Id="rId1" Type="http://schemas.openxmlformats.org/officeDocument/2006/relationships/hyperlink" Target="https://ec.europa.eu/eurostat/tgm/table.do?tab=table&amp;init=1&amp;language=en&amp;pcode=tps00001&amp;plugin=1" TargetMode="External"/><Relationship Id="rId5" Type="http://schemas.openxmlformats.org/officeDocument/2006/relationships/drawing" Target="../drawings/drawing58.xml"/><Relationship Id="rId4" Type="http://schemas.openxmlformats.org/officeDocument/2006/relationships/hyperlink" Target="onenote:Obrana.one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hyperlink" Target="https://www.finance.gov.sk/files/archiv/priloha-stranky/19983/70/EA_Dochodky_FINAL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da.europa.eu/info-hub/publications/publication-details/pub/defence-data-2016-2017" TargetMode="External"/><Relationship Id="rId2" Type="http://schemas.openxmlformats.org/officeDocument/2006/relationships/hyperlink" Target="https://www.nato.int/nato_static_fl2014/assets/pdf/pdf_2019_06/20190625_PR2019-069-EN.pdf" TargetMode="External"/><Relationship Id="rId1" Type="http://schemas.openxmlformats.org/officeDocument/2006/relationships/hyperlink" Target="https://www.nato.int/nato_static_fl2014/assets/pdf/pdf_2019_11/20191129_pr-2019-123-en.pdf" TargetMode="External"/><Relationship Id="rId5" Type="http://schemas.openxmlformats.org/officeDocument/2006/relationships/drawing" Target="../drawings/drawing68.xml"/><Relationship Id="rId4" Type="http://schemas.openxmlformats.org/officeDocument/2006/relationships/hyperlink" Target="onenote:Obrana.one" TargetMode="Externa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DEFF"/>
  </sheetPr>
  <dimension ref="A1:C81"/>
  <sheetViews>
    <sheetView tabSelected="1" zoomScaleNormal="100" workbookViewId="0"/>
  </sheetViews>
  <sheetFormatPr defaultRowHeight="16.5" x14ac:dyDescent="0.3"/>
  <cols>
    <col min="1" max="1" width="9.140625" style="3"/>
    <col min="2" max="2" width="107.42578125" style="2" customWidth="1"/>
    <col min="3" max="3" width="10.140625" style="3" bestFit="1" customWidth="1"/>
    <col min="4" max="16384" width="9.140625" style="3"/>
  </cols>
  <sheetData>
    <row r="1" spans="1:3" ht="20.25" x14ac:dyDescent="0.3">
      <c r="A1" s="1" t="s">
        <v>0</v>
      </c>
    </row>
    <row r="2" spans="1:3" x14ac:dyDescent="0.3">
      <c r="A2" s="4" t="s">
        <v>1</v>
      </c>
    </row>
    <row r="4" spans="1:3" x14ac:dyDescent="0.3">
      <c r="B4" s="5"/>
    </row>
    <row r="5" spans="1:3" x14ac:dyDescent="0.3">
      <c r="A5" s="6" t="s">
        <v>2</v>
      </c>
    </row>
    <row r="6" spans="1:3" x14ac:dyDescent="0.3">
      <c r="A6" s="7" t="s">
        <v>3</v>
      </c>
      <c r="B6" s="8" t="s">
        <v>4</v>
      </c>
      <c r="C6" s="7" t="s">
        <v>5</v>
      </c>
    </row>
    <row r="7" spans="1:3" x14ac:dyDescent="0.3">
      <c r="A7" s="3">
        <v>1</v>
      </c>
      <c r="B7" s="2" t="s">
        <v>6</v>
      </c>
      <c r="C7" s="9" t="s">
        <v>7</v>
      </c>
    </row>
    <row r="8" spans="1:3" x14ac:dyDescent="0.3">
      <c r="A8" s="3">
        <v>2</v>
      </c>
      <c r="B8" s="3" t="s">
        <v>965</v>
      </c>
      <c r="C8" s="9" t="s">
        <v>964</v>
      </c>
    </row>
    <row r="9" spans="1:3" x14ac:dyDescent="0.3">
      <c r="A9" s="3">
        <v>3</v>
      </c>
      <c r="B9" s="280" t="s">
        <v>963</v>
      </c>
      <c r="C9" s="9" t="s">
        <v>8</v>
      </c>
    </row>
    <row r="10" spans="1:3" x14ac:dyDescent="0.3">
      <c r="A10" s="3">
        <v>4</v>
      </c>
      <c r="B10" s="280" t="s">
        <v>969</v>
      </c>
      <c r="C10" s="9" t="s">
        <v>9</v>
      </c>
    </row>
    <row r="11" spans="1:3" x14ac:dyDescent="0.3">
      <c r="A11" s="3">
        <v>5</v>
      </c>
      <c r="B11" s="280" t="s">
        <v>970</v>
      </c>
      <c r="C11" s="9" t="s">
        <v>897</v>
      </c>
    </row>
    <row r="12" spans="1:3" x14ac:dyDescent="0.3">
      <c r="A12" s="3">
        <v>6</v>
      </c>
      <c r="B12" s="280" t="s">
        <v>971</v>
      </c>
      <c r="C12" s="9" t="s">
        <v>898</v>
      </c>
    </row>
    <row r="13" spans="1:3" x14ac:dyDescent="0.3">
      <c r="A13" s="3">
        <v>7</v>
      </c>
      <c r="B13" s="280" t="s">
        <v>972</v>
      </c>
      <c r="C13" s="9" t="s">
        <v>899</v>
      </c>
    </row>
    <row r="14" spans="1:3" x14ac:dyDescent="0.3">
      <c r="A14" s="3">
        <v>8</v>
      </c>
      <c r="B14" s="280" t="s">
        <v>973</v>
      </c>
      <c r="C14" s="9" t="s">
        <v>900</v>
      </c>
    </row>
    <row r="15" spans="1:3" x14ac:dyDescent="0.3">
      <c r="A15" s="3">
        <v>9</v>
      </c>
      <c r="B15" s="280" t="s">
        <v>974</v>
      </c>
      <c r="C15" s="9" t="s">
        <v>901</v>
      </c>
    </row>
    <row r="16" spans="1:3" x14ac:dyDescent="0.3">
      <c r="A16" s="3">
        <v>10</v>
      </c>
      <c r="B16" s="280" t="s">
        <v>975</v>
      </c>
      <c r="C16" s="9" t="s">
        <v>902</v>
      </c>
    </row>
    <row r="17" spans="1:3" x14ac:dyDescent="0.3">
      <c r="A17" s="3">
        <v>11</v>
      </c>
      <c r="B17" s="280" t="s">
        <v>976</v>
      </c>
      <c r="C17" s="9" t="s">
        <v>903</v>
      </c>
    </row>
    <row r="18" spans="1:3" x14ac:dyDescent="0.3">
      <c r="A18" s="3">
        <v>12</v>
      </c>
      <c r="B18" s="280" t="s">
        <v>977</v>
      </c>
      <c r="C18" s="9" t="s">
        <v>904</v>
      </c>
    </row>
    <row r="19" spans="1:3" x14ac:dyDescent="0.3">
      <c r="A19" s="3">
        <v>13</v>
      </c>
      <c r="B19" s="280" t="s">
        <v>978</v>
      </c>
      <c r="C19" s="9" t="s">
        <v>905</v>
      </c>
    </row>
    <row r="20" spans="1:3" x14ac:dyDescent="0.3">
      <c r="A20" s="3">
        <v>14</v>
      </c>
      <c r="B20" s="280" t="s">
        <v>979</v>
      </c>
      <c r="C20" s="369" t="s">
        <v>906</v>
      </c>
    </row>
    <row r="21" spans="1:3" x14ac:dyDescent="0.3">
      <c r="A21" s="3">
        <v>15</v>
      </c>
      <c r="B21" s="280" t="s">
        <v>980</v>
      </c>
      <c r="C21" s="9" t="s">
        <v>907</v>
      </c>
    </row>
    <row r="22" spans="1:3" x14ac:dyDescent="0.3">
      <c r="A22" s="3">
        <v>16</v>
      </c>
      <c r="B22" s="280" t="s">
        <v>981</v>
      </c>
      <c r="C22" s="9" t="s">
        <v>908</v>
      </c>
    </row>
    <row r="23" spans="1:3" x14ac:dyDescent="0.3">
      <c r="A23" s="3">
        <v>17</v>
      </c>
      <c r="B23" s="280" t="s">
        <v>982</v>
      </c>
      <c r="C23" s="9" t="s">
        <v>1093</v>
      </c>
    </row>
    <row r="24" spans="1:3" x14ac:dyDescent="0.3">
      <c r="A24" s="3">
        <v>18</v>
      </c>
      <c r="B24" s="280" t="s">
        <v>983</v>
      </c>
      <c r="C24" s="369" t="s">
        <v>909</v>
      </c>
    </row>
    <row r="25" spans="1:3" x14ac:dyDescent="0.3">
      <c r="A25" s="3">
        <v>19</v>
      </c>
      <c r="B25" s="280" t="s">
        <v>984</v>
      </c>
      <c r="C25" s="369" t="s">
        <v>910</v>
      </c>
    </row>
    <row r="26" spans="1:3" x14ac:dyDescent="0.3">
      <c r="A26" s="3">
        <v>20</v>
      </c>
      <c r="B26" s="280" t="s">
        <v>1046</v>
      </c>
      <c r="C26" s="9" t="s">
        <v>911</v>
      </c>
    </row>
    <row r="27" spans="1:3" x14ac:dyDescent="0.3">
      <c r="A27" s="3">
        <v>21</v>
      </c>
      <c r="B27" s="280" t="s">
        <v>985</v>
      </c>
      <c r="C27" s="9" t="s">
        <v>912</v>
      </c>
    </row>
    <row r="28" spans="1:3" x14ac:dyDescent="0.3">
      <c r="A28" s="3">
        <v>22</v>
      </c>
      <c r="B28" s="280" t="s">
        <v>986</v>
      </c>
      <c r="C28" s="369" t="s">
        <v>1094</v>
      </c>
    </row>
    <row r="29" spans="1:3" x14ac:dyDescent="0.3">
      <c r="A29" s="3">
        <v>23</v>
      </c>
      <c r="B29" s="280" t="s">
        <v>987</v>
      </c>
      <c r="C29" s="369" t="s">
        <v>913</v>
      </c>
    </row>
    <row r="30" spans="1:3" x14ac:dyDescent="0.3">
      <c r="A30" s="3">
        <v>24</v>
      </c>
      <c r="B30" s="280" t="s">
        <v>988</v>
      </c>
      <c r="C30" s="369" t="s">
        <v>914</v>
      </c>
    </row>
    <row r="31" spans="1:3" x14ac:dyDescent="0.3">
      <c r="A31" s="3">
        <v>25</v>
      </c>
      <c r="B31" s="280" t="s">
        <v>989</v>
      </c>
      <c r="C31" s="9" t="s">
        <v>915</v>
      </c>
    </row>
    <row r="32" spans="1:3" x14ac:dyDescent="0.3">
      <c r="A32" s="3">
        <v>26</v>
      </c>
      <c r="B32" s="280" t="s">
        <v>990</v>
      </c>
      <c r="C32" s="9" t="s">
        <v>916</v>
      </c>
    </row>
    <row r="33" spans="1:3" x14ac:dyDescent="0.3">
      <c r="A33" s="3">
        <v>27</v>
      </c>
      <c r="B33" s="280" t="s">
        <v>991</v>
      </c>
      <c r="C33" s="369" t="s">
        <v>917</v>
      </c>
    </row>
    <row r="34" spans="1:3" x14ac:dyDescent="0.3">
      <c r="A34" s="3">
        <v>28</v>
      </c>
      <c r="B34" s="280" t="s">
        <v>992</v>
      </c>
      <c r="C34" s="9" t="s">
        <v>1095</v>
      </c>
    </row>
    <row r="35" spans="1:3" x14ac:dyDescent="0.3">
      <c r="A35" s="3">
        <v>29</v>
      </c>
      <c r="B35" s="280" t="s">
        <v>993</v>
      </c>
      <c r="C35" s="369" t="s">
        <v>918</v>
      </c>
    </row>
    <row r="36" spans="1:3" x14ac:dyDescent="0.3">
      <c r="A36" s="3">
        <v>30</v>
      </c>
      <c r="B36" s="280" t="s">
        <v>994</v>
      </c>
      <c r="C36" s="369" t="s">
        <v>919</v>
      </c>
    </row>
    <row r="37" spans="1:3" x14ac:dyDescent="0.3">
      <c r="A37" s="11">
        <v>31</v>
      </c>
      <c r="B37" s="283" t="s">
        <v>995</v>
      </c>
      <c r="C37" s="12" t="s">
        <v>920</v>
      </c>
    </row>
    <row r="38" spans="1:3" x14ac:dyDescent="0.3">
      <c r="B38" s="10"/>
      <c r="C38" s="9"/>
    </row>
    <row r="40" spans="1:3" x14ac:dyDescent="0.3">
      <c r="A40" s="6" t="s">
        <v>10</v>
      </c>
    </row>
    <row r="41" spans="1:3" x14ac:dyDescent="0.3">
      <c r="A41" s="7" t="s">
        <v>3</v>
      </c>
      <c r="B41" s="8" t="s">
        <v>4</v>
      </c>
      <c r="C41" s="7" t="s">
        <v>5</v>
      </c>
    </row>
    <row r="42" spans="1:3" x14ac:dyDescent="0.3">
      <c r="A42" s="3">
        <v>1</v>
      </c>
      <c r="B42" s="3" t="s">
        <v>301</v>
      </c>
      <c r="C42" s="9" t="s">
        <v>11</v>
      </c>
    </row>
    <row r="43" spans="1:3" x14ac:dyDescent="0.3">
      <c r="A43" s="3">
        <v>2</v>
      </c>
      <c r="B43" s="3" t="s">
        <v>996</v>
      </c>
      <c r="C43" s="9" t="s">
        <v>12</v>
      </c>
    </row>
    <row r="44" spans="1:3" x14ac:dyDescent="0.3">
      <c r="A44" s="3">
        <v>3</v>
      </c>
      <c r="B44" s="3" t="s">
        <v>345</v>
      </c>
      <c r="C44" s="9" t="s">
        <v>13</v>
      </c>
    </row>
    <row r="45" spans="1:3" x14ac:dyDescent="0.3">
      <c r="A45" s="3">
        <v>4</v>
      </c>
      <c r="B45" s="3" t="s">
        <v>997</v>
      </c>
      <c r="C45" s="9" t="s">
        <v>921</v>
      </c>
    </row>
    <row r="46" spans="1:3" x14ac:dyDescent="0.3">
      <c r="A46" s="3">
        <v>5</v>
      </c>
      <c r="B46" s="3" t="s">
        <v>387</v>
      </c>
      <c r="C46" s="9" t="s">
        <v>922</v>
      </c>
    </row>
    <row r="47" spans="1:3" x14ac:dyDescent="0.3">
      <c r="A47" s="3">
        <v>6</v>
      </c>
      <c r="B47" s="3" t="s">
        <v>408</v>
      </c>
      <c r="C47" s="9" t="s">
        <v>923</v>
      </c>
    </row>
    <row r="48" spans="1:3" x14ac:dyDescent="0.3">
      <c r="A48" s="3">
        <v>7</v>
      </c>
      <c r="B48" s="3" t="s">
        <v>414</v>
      </c>
      <c r="C48" s="9" t="s">
        <v>924</v>
      </c>
    </row>
    <row r="49" spans="1:3" x14ac:dyDescent="0.3">
      <c r="A49" s="3">
        <v>8</v>
      </c>
      <c r="B49" s="3" t="s">
        <v>426</v>
      </c>
      <c r="C49" s="9" t="s">
        <v>925</v>
      </c>
    </row>
    <row r="50" spans="1:3" x14ac:dyDescent="0.3">
      <c r="A50" s="3">
        <v>9</v>
      </c>
      <c r="B50" s="3" t="s">
        <v>998</v>
      </c>
      <c r="C50" s="9" t="s">
        <v>926</v>
      </c>
    </row>
    <row r="51" spans="1:3" x14ac:dyDescent="0.3">
      <c r="A51" s="3">
        <v>10</v>
      </c>
      <c r="B51" s="3" t="s">
        <v>440</v>
      </c>
      <c r="C51" s="9" t="s">
        <v>927</v>
      </c>
    </row>
    <row r="52" spans="1:3" x14ac:dyDescent="0.3">
      <c r="A52" s="3">
        <v>11</v>
      </c>
      <c r="B52" s="3" t="s">
        <v>459</v>
      </c>
      <c r="C52" s="9" t="s">
        <v>928</v>
      </c>
    </row>
    <row r="53" spans="1:3" x14ac:dyDescent="0.3">
      <c r="A53" s="3">
        <v>12</v>
      </c>
      <c r="B53" s="3" t="s">
        <v>470</v>
      </c>
      <c r="C53" s="9" t="s">
        <v>929</v>
      </c>
    </row>
    <row r="54" spans="1:3" x14ac:dyDescent="0.3">
      <c r="A54" s="3">
        <v>13</v>
      </c>
      <c r="B54" s="3" t="s">
        <v>999</v>
      </c>
      <c r="C54" s="9" t="s">
        <v>930</v>
      </c>
    </row>
    <row r="55" spans="1:3" x14ac:dyDescent="0.3">
      <c r="A55" s="3">
        <v>14</v>
      </c>
      <c r="B55" s="3" t="s">
        <v>491</v>
      </c>
      <c r="C55" s="9" t="s">
        <v>931</v>
      </c>
    </row>
    <row r="56" spans="1:3" x14ac:dyDescent="0.3">
      <c r="A56" s="3">
        <v>15</v>
      </c>
      <c r="B56" s="3" t="s">
        <v>494</v>
      </c>
      <c r="C56" s="9" t="s">
        <v>932</v>
      </c>
    </row>
    <row r="57" spans="1:3" x14ac:dyDescent="0.3">
      <c r="A57" s="3">
        <v>16</v>
      </c>
      <c r="B57" s="3" t="s">
        <v>518</v>
      </c>
      <c r="C57" s="9" t="s">
        <v>933</v>
      </c>
    </row>
    <row r="58" spans="1:3" x14ac:dyDescent="0.3">
      <c r="A58" s="3">
        <v>17</v>
      </c>
      <c r="B58" s="3" t="s">
        <v>554</v>
      </c>
      <c r="C58" s="9" t="s">
        <v>934</v>
      </c>
    </row>
    <row r="59" spans="1:3" x14ac:dyDescent="0.3">
      <c r="A59" s="3">
        <v>18</v>
      </c>
      <c r="B59" s="3" t="s">
        <v>565</v>
      </c>
      <c r="C59" s="9" t="s">
        <v>935</v>
      </c>
    </row>
    <row r="60" spans="1:3" x14ac:dyDescent="0.3">
      <c r="A60" s="3">
        <v>19</v>
      </c>
      <c r="B60" s="3" t="s">
        <v>1000</v>
      </c>
      <c r="C60" s="9" t="s">
        <v>936</v>
      </c>
    </row>
    <row r="61" spans="1:3" x14ac:dyDescent="0.3">
      <c r="A61" s="3">
        <v>20</v>
      </c>
      <c r="B61" s="3" t="s">
        <v>594</v>
      </c>
      <c r="C61" s="369" t="s">
        <v>937</v>
      </c>
    </row>
    <row r="62" spans="1:3" x14ac:dyDescent="0.3">
      <c r="A62" s="3">
        <v>21</v>
      </c>
      <c r="B62" s="3" t="s">
        <v>1001</v>
      </c>
      <c r="C62" s="9" t="s">
        <v>938</v>
      </c>
    </row>
    <row r="63" spans="1:3" x14ac:dyDescent="0.3">
      <c r="A63" s="3">
        <v>22</v>
      </c>
      <c r="B63" s="3" t="s">
        <v>653</v>
      </c>
      <c r="C63" s="9" t="s">
        <v>939</v>
      </c>
    </row>
    <row r="64" spans="1:3" x14ac:dyDescent="0.3">
      <c r="A64" s="3">
        <v>23</v>
      </c>
      <c r="B64" s="3" t="s">
        <v>663</v>
      </c>
      <c r="C64" s="9" t="s">
        <v>940</v>
      </c>
    </row>
    <row r="65" spans="1:3" x14ac:dyDescent="0.3">
      <c r="A65" s="3">
        <v>24</v>
      </c>
      <c r="B65" s="3" t="s">
        <v>673</v>
      </c>
      <c r="C65" s="9" t="s">
        <v>941</v>
      </c>
    </row>
    <row r="66" spans="1:3" x14ac:dyDescent="0.3">
      <c r="A66" s="3">
        <v>25</v>
      </c>
      <c r="B66" s="3" t="s">
        <v>677</v>
      </c>
      <c r="C66" s="9" t="s">
        <v>942</v>
      </c>
    </row>
    <row r="67" spans="1:3" x14ac:dyDescent="0.3">
      <c r="A67" s="3">
        <v>26</v>
      </c>
      <c r="B67" s="3" t="s">
        <v>678</v>
      </c>
      <c r="C67" s="9" t="s">
        <v>943</v>
      </c>
    </row>
    <row r="68" spans="1:3" x14ac:dyDescent="0.3">
      <c r="A68" s="3">
        <v>27</v>
      </c>
      <c r="B68" s="3" t="s">
        <v>685</v>
      </c>
      <c r="C68" s="9" t="s">
        <v>944</v>
      </c>
    </row>
    <row r="69" spans="1:3" x14ac:dyDescent="0.3">
      <c r="A69" s="3">
        <v>28</v>
      </c>
      <c r="B69" s="3" t="s">
        <v>692</v>
      </c>
      <c r="C69" s="9" t="s">
        <v>945</v>
      </c>
    </row>
    <row r="70" spans="1:3" x14ac:dyDescent="0.3">
      <c r="A70" s="3">
        <v>29</v>
      </c>
      <c r="B70" s="3" t="s">
        <v>704</v>
      </c>
      <c r="C70" s="9" t="s">
        <v>946</v>
      </c>
    </row>
    <row r="71" spans="1:3" x14ac:dyDescent="0.3">
      <c r="A71" s="3">
        <v>30</v>
      </c>
      <c r="B71" s="3" t="s">
        <v>717</v>
      </c>
      <c r="C71" s="9" t="s">
        <v>947</v>
      </c>
    </row>
    <row r="72" spans="1:3" x14ac:dyDescent="0.3">
      <c r="A72" s="3">
        <v>31</v>
      </c>
      <c r="B72" s="3" t="s">
        <v>734</v>
      </c>
      <c r="C72" s="9" t="s">
        <v>948</v>
      </c>
    </row>
    <row r="73" spans="1:3" x14ac:dyDescent="0.3">
      <c r="A73" s="3">
        <v>32</v>
      </c>
      <c r="B73" s="3" t="s">
        <v>741</v>
      </c>
      <c r="C73" s="9" t="s">
        <v>949</v>
      </c>
    </row>
    <row r="74" spans="1:3" x14ac:dyDescent="0.3">
      <c r="A74" s="3">
        <v>33</v>
      </c>
      <c r="B74" s="3" t="s">
        <v>745</v>
      </c>
      <c r="C74" s="9" t="s">
        <v>950</v>
      </c>
    </row>
    <row r="75" spans="1:3" x14ac:dyDescent="0.3">
      <c r="A75" s="3">
        <v>34</v>
      </c>
      <c r="B75" s="3" t="s">
        <v>746</v>
      </c>
      <c r="C75" s="9" t="s">
        <v>951</v>
      </c>
    </row>
    <row r="76" spans="1:3" x14ac:dyDescent="0.3">
      <c r="A76" s="3">
        <v>35</v>
      </c>
      <c r="B76" s="3" t="s">
        <v>770</v>
      </c>
      <c r="C76" s="9" t="s">
        <v>952</v>
      </c>
    </row>
    <row r="77" spans="1:3" x14ac:dyDescent="0.3">
      <c r="A77" s="3">
        <v>36</v>
      </c>
      <c r="B77" s="3" t="s">
        <v>789</v>
      </c>
      <c r="C77" s="9" t="s">
        <v>953</v>
      </c>
    </row>
    <row r="78" spans="1:3" x14ac:dyDescent="0.3">
      <c r="A78" s="3">
        <v>37</v>
      </c>
      <c r="B78" s="3" t="s">
        <v>815</v>
      </c>
      <c r="C78" s="9" t="s">
        <v>954</v>
      </c>
    </row>
    <row r="79" spans="1:3" x14ac:dyDescent="0.3">
      <c r="A79" s="3">
        <v>38</v>
      </c>
      <c r="B79" s="3" t="s">
        <v>816</v>
      </c>
      <c r="C79" s="9" t="s">
        <v>955</v>
      </c>
    </row>
    <row r="80" spans="1:3" x14ac:dyDescent="0.3">
      <c r="A80" s="3">
        <v>39</v>
      </c>
      <c r="B80" s="3" t="s">
        <v>828</v>
      </c>
      <c r="C80" s="9" t="s">
        <v>956</v>
      </c>
    </row>
    <row r="81" spans="1:3" x14ac:dyDescent="0.3">
      <c r="A81" s="11">
        <v>40</v>
      </c>
      <c r="B81" s="11" t="s">
        <v>873</v>
      </c>
      <c r="C81" s="12" t="s">
        <v>957</v>
      </c>
    </row>
  </sheetData>
  <autoFilter ref="A6:C38"/>
  <hyperlinks>
    <hyperlink ref="C7" location="'Graf 1'!A1" display="Graf 1"/>
    <hyperlink ref="C8" location="'Graf 2 a Graf 3'!A1" display="Graf 2 a Graf 3"/>
    <hyperlink ref="C10" location="'Graf 4'!A1" display="Graf 4"/>
    <hyperlink ref="C11" location="'Graf 5'!A1" display="Graf 5"/>
    <hyperlink ref="C12" location="'Graf 6'!A1" display="Graf 6"/>
    <hyperlink ref="C14" location="'Graf 8'!A1" display="Graf 8"/>
    <hyperlink ref="C15" location="'Graf 9'!A1" display="Graf 9"/>
    <hyperlink ref="C16" location="'Graf 10'!A1" display="Graf 10"/>
    <hyperlink ref="C17" location="'Graf 11'!A1" display="Graf 11"/>
    <hyperlink ref="C18" location="'Graf 12'!A1" display="Graf 12"/>
    <hyperlink ref="C19" location="'Graf 13'!A1" display="Graf 13"/>
    <hyperlink ref="C20" location="'Graf 14'!A1" display="Graf 14"/>
    <hyperlink ref="C21" location="'Graf 15'!A1" display="Graf 15"/>
    <hyperlink ref="C22" location="'Graf 16'!A1" display="Graf 16"/>
    <hyperlink ref="C23" location="'Graf 17'!_Ref44483719" display="Graf 17"/>
    <hyperlink ref="C24" location="'Graf 18'!A1" display="Graf 18"/>
    <hyperlink ref="C25" location="'Graf 19'!A1" display="Graf 19"/>
    <hyperlink ref="C26" location="'Graf 20'!A1" display="Graf 20"/>
    <hyperlink ref="C27" location="'Graf 21'!A1" display="Graf 21"/>
    <hyperlink ref="C29" location="'Graf 23'!A1" display="Graf 23"/>
    <hyperlink ref="C30" location="'Graf 24'!A1" display="Graf 24"/>
    <hyperlink ref="C31" location="'Graf 25'!A1" display="Graf 25"/>
    <hyperlink ref="C32" location="'Graf 26'!A1" display="Graf 26"/>
    <hyperlink ref="C34" location="'Graf 28'!_Toc33185625" display="Graf 28"/>
    <hyperlink ref="C37" location="'Graf 31'!A1" display="Graf 31"/>
    <hyperlink ref="C35" location="'Graf 29'!A1" display="Graf 29"/>
    <hyperlink ref="C36" location="'Graf 30'!A1" display="Graf 30"/>
    <hyperlink ref="C33" location="'Graf 27'!A1" display="Graf 27"/>
    <hyperlink ref="C42" location="'Tabuľka 1'!A1" display="Tabuľka 1"/>
    <hyperlink ref="C43" location="'Tabuľka 2'!A1" display="Tabuľka 2"/>
    <hyperlink ref="C44" location="'Tabuľka 3'!A1" display="Tabuľka 3"/>
    <hyperlink ref="C45" location="'Tabuľka 4'!A1" display="Tabuľka 4"/>
    <hyperlink ref="C46" location="'Tabuľka 5'!A1" display="Tabuľka 5"/>
    <hyperlink ref="C47" location="'Tabuľka 6'!A1" display="Tabuľka 6"/>
    <hyperlink ref="C48" location="'Tabuľka 7'!A1" display="Tabuľka 7"/>
    <hyperlink ref="C49" location="'Tabuľka 8'!A1" display="Tabuľka 8"/>
    <hyperlink ref="C50" location="'Tabuľka 9'!A1" display="Tabuľka 9"/>
    <hyperlink ref="C51" location="'Tabuľka 10'!A1" display="Tabuľka 10"/>
    <hyperlink ref="C52" location="'Tabuľka 11'!A1" display="Tabuľka 11"/>
    <hyperlink ref="C53" location="'Tabuľka 12'!A1" display="Tabuľka 12"/>
    <hyperlink ref="C54" location="'Tabuľka 13'!A1" display="Tabuľka 13"/>
    <hyperlink ref="C55" location="'Tabuľka 14'!A1" display="Tabuľka 14"/>
    <hyperlink ref="C56" location="'Tabuľka 15'!A1" display="Tabuľka 15"/>
    <hyperlink ref="C57" location="'Tabuľka 16'!A1" display="Tabuľka 16"/>
    <hyperlink ref="C58" location="'Tabuľka 17'!A1" display="Tabuľka 17"/>
    <hyperlink ref="C59" location="'Tabuľka 18'!A1" display="Tabuľka 18"/>
    <hyperlink ref="C60" location="'Tabuľka 19'!A1" display="Tabuľka 19"/>
    <hyperlink ref="C61" location="'Tabuľka 20'!A1" display="Tabuľka 20"/>
    <hyperlink ref="C62" location="'Tabuľka 21'!A1" display="Tabuľka 21"/>
    <hyperlink ref="C63" location="'Tabuľka 22'!A1" display="Tabuľka 22"/>
    <hyperlink ref="C64" location="'Tabuľka 23'!A1" display="Tabuľka 23"/>
    <hyperlink ref="C65" location="'Tabuľka 24'!A1" display="Tabuľka 24"/>
    <hyperlink ref="C66" location="'Tabuľka 25'!A1" display="Tabuľka 25"/>
    <hyperlink ref="C67" location="'Tabuľka 26'!A1" display="Tabuľka 26"/>
    <hyperlink ref="C68" location="'Tabuľka 27'!A1" display="Tabuľka 27"/>
    <hyperlink ref="C69" location="'Tabuľka 28'!A1" display="Tabuľka 28"/>
    <hyperlink ref="C70" location="'Tabuľka 29'!A1" display="Tabuľka 29"/>
    <hyperlink ref="C71" location="'Tabuľka 30'!A1" display="Tabuľka 30"/>
    <hyperlink ref="C72" location="'Tabuľka 31'!A1" display="Tabuľka 31"/>
    <hyperlink ref="C73" location="'Tabuľka 32'!A1" display="Tabuľka 32"/>
    <hyperlink ref="C74" location="'Tabuľka 33'!A1" display="Tabuľka 33"/>
    <hyperlink ref="C75" location="'Tabuľka 34'!A1" display="Tabuľka 34"/>
    <hyperlink ref="C76" location="'Tabuľka 35'!A1" display="Tabuľka 35"/>
    <hyperlink ref="C77" location="'Tabuľka 36'!A1" display="Tabuľka 36"/>
    <hyperlink ref="C78" location="'Tabuľka 37'!A1" display="Tabuľka 37"/>
    <hyperlink ref="C79" location="'Tabuľka 38'!A1" display="Tabuľka 38"/>
    <hyperlink ref="C80" location="'Tabuľka 39'!A1" display="Tabuľka 39"/>
    <hyperlink ref="C81" location="'Tabuľka 40'!A1" display="Tabuľka 40"/>
    <hyperlink ref="C9" location="'Graf 2 a Graf 3'!A1" display="Graf 2 a Graf 3"/>
    <hyperlink ref="C13" location="'Graf 7'!A1" display="Graf 7"/>
    <hyperlink ref="C28" location="'Graf 22'!A1" display="Graf 23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U25"/>
  <sheetViews>
    <sheetView workbookViewId="0"/>
  </sheetViews>
  <sheetFormatPr defaultRowHeight="12.75" x14ac:dyDescent="0.2"/>
  <cols>
    <col min="1" max="1" width="24.7109375" style="65" customWidth="1"/>
    <col min="2" max="3" width="9.140625" style="65"/>
    <col min="4" max="4" width="10.28515625" style="65" customWidth="1"/>
    <col min="5" max="16384" width="9.140625" style="65"/>
  </cols>
  <sheetData>
    <row r="1" spans="1:21" ht="16.5" x14ac:dyDescent="0.3">
      <c r="A1" s="289" t="s">
        <v>1007</v>
      </c>
    </row>
    <row r="2" spans="1:21" ht="16.5" x14ac:dyDescent="0.3">
      <c r="A2" s="4" t="s">
        <v>1008</v>
      </c>
    </row>
    <row r="3" spans="1:21" ht="16.5" x14ac:dyDescent="0.3">
      <c r="A3" s="4" t="s">
        <v>1009</v>
      </c>
    </row>
    <row r="6" spans="1:21" ht="16.5" x14ac:dyDescent="0.3">
      <c r="A6" s="3"/>
      <c r="B6" s="3"/>
      <c r="C6" s="3"/>
      <c r="D6" s="3" t="s">
        <v>139</v>
      </c>
      <c r="E6" s="3"/>
      <c r="F6" s="3"/>
      <c r="G6" s="3"/>
    </row>
    <row r="7" spans="1:21" ht="16.5" x14ac:dyDescent="0.3">
      <c r="A7" s="558" t="s">
        <v>1096</v>
      </c>
      <c r="B7" s="11"/>
      <c r="C7" s="69"/>
      <c r="D7" s="69" t="s">
        <v>27</v>
      </c>
      <c r="E7" s="69" t="s">
        <v>28</v>
      </c>
      <c r="F7" s="69" t="s">
        <v>29</v>
      </c>
      <c r="G7" s="69" t="s">
        <v>70</v>
      </c>
      <c r="S7"/>
    </row>
    <row r="8" spans="1:21" ht="16.5" x14ac:dyDescent="0.3">
      <c r="A8" s="70" t="s">
        <v>141</v>
      </c>
      <c r="B8" s="71" t="s">
        <v>138</v>
      </c>
      <c r="C8" s="72" t="s">
        <v>142</v>
      </c>
      <c r="D8" s="73">
        <v>0.47678895490258999</v>
      </c>
      <c r="E8" s="73">
        <v>0.5191866311330503</v>
      </c>
      <c r="F8" s="73">
        <v>0.44195359635375769</v>
      </c>
      <c r="G8" s="73">
        <v>0.45113257931852513</v>
      </c>
    </row>
    <row r="9" spans="1:21" ht="16.5" x14ac:dyDescent="0.3">
      <c r="A9" s="70" t="s">
        <v>143</v>
      </c>
      <c r="B9" s="71"/>
      <c r="C9" s="72" t="s">
        <v>144</v>
      </c>
      <c r="D9" s="73">
        <v>0.28132841988481871</v>
      </c>
      <c r="E9" s="73">
        <v>0.29149912095907982</v>
      </c>
      <c r="F9" s="73">
        <v>0.21101244525743965</v>
      </c>
      <c r="G9" s="73">
        <v>0.30928063731077415</v>
      </c>
    </row>
    <row r="10" spans="1:21" ht="16.5" x14ac:dyDescent="0.3">
      <c r="A10" s="70" t="s">
        <v>145</v>
      </c>
      <c r="B10" s="71"/>
      <c r="C10" s="72" t="s">
        <v>146</v>
      </c>
      <c r="D10" s="73">
        <v>7.6188147710875939E-2</v>
      </c>
      <c r="E10" s="73">
        <v>9.3340277829471602E-3</v>
      </c>
      <c r="F10" s="73">
        <v>0.1831578521562014</v>
      </c>
      <c r="G10" s="73">
        <v>7.266266601200487E-2</v>
      </c>
      <c r="U10" s="557"/>
    </row>
    <row r="11" spans="1:21" ht="16.5" x14ac:dyDescent="0.3">
      <c r="A11" s="70" t="s">
        <v>147</v>
      </c>
      <c r="B11" s="71" t="s">
        <v>140</v>
      </c>
      <c r="C11" s="72" t="s">
        <v>142</v>
      </c>
      <c r="D11" s="73">
        <v>0.13038748625363644</v>
      </c>
      <c r="E11" s="73">
        <v>0.14347074748757807</v>
      </c>
      <c r="F11" s="73">
        <v>0.12723825032553446</v>
      </c>
      <c r="G11" s="73">
        <v>0.12243121930838352</v>
      </c>
      <c r="U11" s="557"/>
    </row>
    <row r="12" spans="1:21" ht="16.5" x14ac:dyDescent="0.3">
      <c r="A12" s="74" t="s">
        <v>148</v>
      </c>
      <c r="B12" s="75"/>
      <c r="C12" s="76" t="s">
        <v>144</v>
      </c>
      <c r="D12" s="77">
        <v>3.5306991248078776E-2</v>
      </c>
      <c r="E12" s="77">
        <v>3.6509472637344574E-2</v>
      </c>
      <c r="F12" s="77">
        <v>3.6637855907066842E-2</v>
      </c>
      <c r="G12" s="77">
        <v>4.4492898050312438E-2</v>
      </c>
      <c r="H12" s="3"/>
      <c r="I12" s="3"/>
      <c r="J12" s="3"/>
      <c r="K12" s="3"/>
    </row>
    <row r="13" spans="1:21" ht="16.5" x14ac:dyDescent="0.3">
      <c r="A13" s="3"/>
      <c r="C13" s="78" t="s">
        <v>149</v>
      </c>
      <c r="D13" s="79">
        <f>SUM(D8:D12)</f>
        <v>0.99999999999999978</v>
      </c>
      <c r="E13" s="79">
        <f>SUM(E8:E12)</f>
        <v>0.99999999999999989</v>
      </c>
      <c r="F13" s="79">
        <f>SUM(F8:F12)</f>
        <v>1</v>
      </c>
      <c r="G13" s="79">
        <f>SUM(G8:G12)</f>
        <v>1.0000000000000002</v>
      </c>
      <c r="I13"/>
      <c r="J13"/>
      <c r="K13"/>
      <c r="L13"/>
    </row>
    <row r="14" spans="1:21" ht="16.5" x14ac:dyDescent="0.3">
      <c r="A14" s="3"/>
      <c r="B14" s="3"/>
      <c r="C14" s="3"/>
      <c r="D14" s="3"/>
      <c r="E14" s="3"/>
      <c r="F14" s="3"/>
      <c r="G14" s="3"/>
      <c r="I14"/>
      <c r="J14"/>
      <c r="K14"/>
      <c r="L14"/>
    </row>
    <row r="15" spans="1:21" ht="16.5" x14ac:dyDescent="0.3">
      <c r="A15" s="3" t="s">
        <v>150</v>
      </c>
      <c r="C15" s="3"/>
      <c r="D15" s="3"/>
      <c r="E15" s="3"/>
      <c r="F15" s="3"/>
      <c r="G15" s="3"/>
      <c r="I15"/>
      <c r="J15"/>
      <c r="K15"/>
      <c r="L15"/>
    </row>
    <row r="16" spans="1:21" ht="16.5" x14ac:dyDescent="0.3">
      <c r="A16" s="3" t="s">
        <v>151</v>
      </c>
      <c r="C16" s="3"/>
      <c r="D16" s="3"/>
      <c r="E16" s="3"/>
      <c r="F16" s="3"/>
      <c r="G16" s="3"/>
      <c r="I16"/>
      <c r="J16"/>
      <c r="K16"/>
      <c r="L16"/>
    </row>
    <row r="17" spans="1:12" ht="15" x14ac:dyDescent="0.25">
      <c r="I17"/>
      <c r="J17"/>
      <c r="K17"/>
      <c r="L17"/>
    </row>
    <row r="18" spans="1:12" ht="15" x14ac:dyDescent="0.25">
      <c r="I18"/>
      <c r="J18"/>
      <c r="K18"/>
      <c r="L18"/>
    </row>
    <row r="19" spans="1:12" ht="15" x14ac:dyDescent="0.25">
      <c r="A19" s="65" t="s">
        <v>145</v>
      </c>
      <c r="B19" s="65" t="s">
        <v>152</v>
      </c>
      <c r="I19"/>
      <c r="J19"/>
      <c r="K19"/>
      <c r="L19"/>
    </row>
    <row r="20" spans="1:12" ht="15" x14ac:dyDescent="0.25">
      <c r="I20"/>
      <c r="J20"/>
      <c r="K20"/>
      <c r="L20"/>
    </row>
    <row r="21" spans="1:12" ht="15" x14ac:dyDescent="0.25">
      <c r="I21"/>
      <c r="J21"/>
      <c r="K21"/>
      <c r="L21"/>
    </row>
    <row r="22" spans="1:12" ht="16.5" x14ac:dyDescent="0.3">
      <c r="H22" s="3"/>
      <c r="I22" s="3"/>
      <c r="J22" s="3"/>
      <c r="K22" s="3"/>
    </row>
    <row r="23" spans="1:12" ht="16.5" x14ac:dyDescent="0.3">
      <c r="H23" s="3"/>
      <c r="I23" s="3"/>
      <c r="J23" s="3"/>
      <c r="K23" s="3"/>
    </row>
    <row r="24" spans="1:12" ht="16.5" x14ac:dyDescent="0.3">
      <c r="H24" s="3"/>
      <c r="I24" s="3"/>
      <c r="J24" s="3"/>
      <c r="K24" s="3"/>
    </row>
    <row r="25" spans="1:12" ht="16.5" x14ac:dyDescent="0.3">
      <c r="H25" s="3"/>
      <c r="I25" s="3"/>
      <c r="J25" s="3"/>
      <c r="K25" s="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S64"/>
  <sheetViews>
    <sheetView zoomScaleNormal="100" workbookViewId="0"/>
  </sheetViews>
  <sheetFormatPr defaultRowHeight="16.5" x14ac:dyDescent="0.3"/>
  <cols>
    <col min="1" max="1" width="29.85546875" style="296" customWidth="1"/>
    <col min="2" max="19" width="8.42578125" style="296" customWidth="1"/>
    <col min="20" max="20" width="7.7109375" style="296" customWidth="1"/>
    <col min="21" max="21" width="41.85546875" style="296" bestFit="1" customWidth="1"/>
    <col min="22" max="22" width="20.5703125" style="296" bestFit="1" customWidth="1"/>
    <col min="23" max="23" width="7.140625" style="296" customWidth="1"/>
    <col min="24" max="24" width="41.85546875" style="296" bestFit="1" customWidth="1"/>
    <col min="25" max="25" width="20.5703125" style="296" bestFit="1" customWidth="1"/>
    <col min="26" max="26" width="13.28515625" style="296" bestFit="1" customWidth="1"/>
    <col min="27" max="16384" width="9.140625" style="296"/>
  </cols>
  <sheetData>
    <row r="1" spans="1:19" x14ac:dyDescent="0.3">
      <c r="A1" s="289" t="s">
        <v>1010</v>
      </c>
    </row>
    <row r="2" spans="1:19" x14ac:dyDescent="0.3">
      <c r="A2" s="464" t="s">
        <v>1011</v>
      </c>
    </row>
    <row r="4" spans="1:19" s="373" customFormat="1" x14ac:dyDescent="0.3"/>
    <row r="5" spans="1:19" s="373" customFormat="1" x14ac:dyDescent="0.3">
      <c r="B5" s="644">
        <v>2011</v>
      </c>
      <c r="C5" s="644"/>
      <c r="D5" s="644">
        <v>2012</v>
      </c>
      <c r="E5" s="644"/>
      <c r="F5" s="644">
        <v>2013</v>
      </c>
      <c r="G5" s="644"/>
      <c r="H5" s="644">
        <v>2014</v>
      </c>
      <c r="I5" s="644"/>
      <c r="J5" s="644">
        <v>2015</v>
      </c>
      <c r="K5" s="644"/>
      <c r="L5" s="644">
        <v>2016</v>
      </c>
      <c r="M5" s="644"/>
      <c r="N5" s="644">
        <v>2017</v>
      </c>
      <c r="O5" s="644"/>
      <c r="P5" s="644">
        <v>2018</v>
      </c>
      <c r="Q5" s="644"/>
      <c r="R5" s="644">
        <v>2019</v>
      </c>
      <c r="S5" s="644"/>
    </row>
    <row r="6" spans="1:19" s="373" customFormat="1" x14ac:dyDescent="0.3">
      <c r="A6" s="377"/>
      <c r="B6" s="394" t="s">
        <v>138</v>
      </c>
      <c r="C6" s="394" t="s">
        <v>140</v>
      </c>
      <c r="D6" s="394" t="s">
        <v>138</v>
      </c>
      <c r="E6" s="394" t="s">
        <v>140</v>
      </c>
      <c r="F6" s="394" t="s">
        <v>138</v>
      </c>
      <c r="G6" s="394" t="s">
        <v>140</v>
      </c>
      <c r="H6" s="394" t="s">
        <v>138</v>
      </c>
      <c r="I6" s="394" t="s">
        <v>140</v>
      </c>
      <c r="J6" s="394" t="s">
        <v>138</v>
      </c>
      <c r="K6" s="394" t="s">
        <v>140</v>
      </c>
      <c r="L6" s="394" t="s">
        <v>138</v>
      </c>
      <c r="M6" s="394" t="s">
        <v>140</v>
      </c>
      <c r="N6" s="394" t="s">
        <v>138</v>
      </c>
      <c r="O6" s="394" t="s">
        <v>140</v>
      </c>
      <c r="P6" s="394" t="s">
        <v>138</v>
      </c>
      <c r="Q6" s="394" t="s">
        <v>140</v>
      </c>
      <c r="R6" s="394" t="s">
        <v>138</v>
      </c>
      <c r="S6" s="394" t="s">
        <v>140</v>
      </c>
    </row>
    <row r="7" spans="1:19" s="373" customFormat="1" x14ac:dyDescent="0.3">
      <c r="A7" s="375" t="s">
        <v>153</v>
      </c>
      <c r="B7" s="374">
        <v>13743.8</v>
      </c>
      <c r="C7" s="374"/>
      <c r="D7" s="374">
        <v>13382.699999999993</v>
      </c>
      <c r="E7" s="374"/>
      <c r="F7" s="374">
        <v>13103.099999999999</v>
      </c>
      <c r="G7" s="374"/>
      <c r="H7" s="374">
        <v>13096.8</v>
      </c>
      <c r="I7" s="374"/>
      <c r="J7" s="374">
        <v>13231.699999999997</v>
      </c>
      <c r="K7" s="374"/>
      <c r="L7" s="374">
        <v>13190.399999999998</v>
      </c>
      <c r="M7" s="374"/>
      <c r="N7" s="374">
        <v>13069.299999999997</v>
      </c>
      <c r="O7" s="374"/>
      <c r="P7" s="374">
        <v>13059.299999999997</v>
      </c>
      <c r="Q7" s="374"/>
      <c r="R7" s="374">
        <v>13335.4</v>
      </c>
      <c r="S7" s="374"/>
    </row>
    <row r="8" spans="1:19" s="373" customFormat="1" x14ac:dyDescent="0.3">
      <c r="A8" s="375" t="s">
        <v>154</v>
      </c>
      <c r="B8" s="374"/>
      <c r="C8" s="374">
        <v>6395.2000000000007</v>
      </c>
      <c r="D8" s="374"/>
      <c r="E8" s="374">
        <v>6374.2</v>
      </c>
      <c r="F8" s="374"/>
      <c r="G8" s="374">
        <v>6271.5000000000009</v>
      </c>
      <c r="H8" s="374"/>
      <c r="I8" s="374">
        <v>6211.0999999999995</v>
      </c>
      <c r="J8" s="374"/>
      <c r="K8" s="374">
        <v>6161.2</v>
      </c>
      <c r="L8" s="374"/>
      <c r="M8" s="374">
        <v>6234.5999999999995</v>
      </c>
      <c r="N8" s="374"/>
      <c r="O8" s="374">
        <v>6271.1999999999989</v>
      </c>
      <c r="P8" s="374"/>
      <c r="Q8" s="374">
        <v>6268.9999999999991</v>
      </c>
      <c r="R8" s="374"/>
      <c r="S8" s="374">
        <v>6198.4</v>
      </c>
    </row>
    <row r="9" spans="1:19" s="373" customFormat="1" x14ac:dyDescent="0.3">
      <c r="A9" s="375" t="s">
        <v>155</v>
      </c>
      <c r="B9" s="374"/>
      <c r="C9" s="374">
        <v>606.5</v>
      </c>
      <c r="D9" s="374"/>
      <c r="E9" s="374">
        <v>565.19999999999993</v>
      </c>
      <c r="F9" s="374"/>
      <c r="G9" s="374">
        <v>513.9</v>
      </c>
      <c r="H9" s="374"/>
      <c r="I9" s="374">
        <v>547.4</v>
      </c>
      <c r="J9" s="374"/>
      <c r="K9" s="374">
        <v>561.29999999999995</v>
      </c>
      <c r="L9" s="374"/>
      <c r="M9" s="374">
        <v>557.20000000000005</v>
      </c>
      <c r="N9" s="374"/>
      <c r="O9" s="374">
        <v>524.5</v>
      </c>
      <c r="P9" s="374"/>
      <c r="Q9" s="374">
        <v>498</v>
      </c>
      <c r="R9" s="374"/>
      <c r="S9" s="374">
        <v>499.5</v>
      </c>
    </row>
    <row r="10" spans="1:19" s="373" customFormat="1" x14ac:dyDescent="0.3">
      <c r="A10" s="392" t="s">
        <v>159</v>
      </c>
      <c r="B10" s="393">
        <v>13743.8</v>
      </c>
      <c r="C10" s="393">
        <v>7001.7000000000007</v>
      </c>
      <c r="D10" s="393">
        <v>13382.699999999993</v>
      </c>
      <c r="E10" s="393">
        <v>6939.4</v>
      </c>
      <c r="F10" s="393">
        <v>13103.099999999999</v>
      </c>
      <c r="G10" s="393">
        <v>6785.4000000000005</v>
      </c>
      <c r="H10" s="393">
        <v>13096.8</v>
      </c>
      <c r="I10" s="393">
        <v>6758.4999999999991</v>
      </c>
      <c r="J10" s="393">
        <v>13231.699999999997</v>
      </c>
      <c r="K10" s="393">
        <v>6722.5</v>
      </c>
      <c r="L10" s="393">
        <v>13190.399999999998</v>
      </c>
      <c r="M10" s="393">
        <v>6791.7999999999993</v>
      </c>
      <c r="N10" s="393">
        <v>13069.299999999997</v>
      </c>
      <c r="O10" s="393">
        <v>6795.6999999999989</v>
      </c>
      <c r="P10" s="393">
        <v>13059.299999999997</v>
      </c>
      <c r="Q10" s="393">
        <v>6766.9999999999991</v>
      </c>
      <c r="R10" s="393">
        <v>13059.299999999997</v>
      </c>
      <c r="S10" s="393">
        <v>6766.9999999999991</v>
      </c>
    </row>
    <row r="59" spans="1:19" s="301" customFormat="1" x14ac:dyDescent="0.3">
      <c r="B59" s="645">
        <v>2011</v>
      </c>
      <c r="C59" s="645"/>
      <c r="D59" s="645">
        <v>2012</v>
      </c>
      <c r="E59" s="645"/>
      <c r="F59" s="645">
        <v>2013</v>
      </c>
      <c r="G59" s="645"/>
      <c r="H59" s="645">
        <v>2014</v>
      </c>
      <c r="I59" s="645"/>
      <c r="J59" s="645">
        <v>2015</v>
      </c>
      <c r="K59" s="645"/>
      <c r="L59" s="645">
        <v>2016</v>
      </c>
      <c r="M59" s="645"/>
      <c r="N59" s="645">
        <v>2017</v>
      </c>
      <c r="O59" s="645"/>
      <c r="P59" s="645">
        <v>2018</v>
      </c>
      <c r="Q59" s="645"/>
    </row>
    <row r="60" spans="1:19" x14ac:dyDescent="0.3">
      <c r="A60" s="299"/>
      <c r="B60" s="296" t="s">
        <v>140</v>
      </c>
      <c r="C60" s="296" t="s">
        <v>138</v>
      </c>
      <c r="D60" s="296" t="s">
        <v>140</v>
      </c>
      <c r="E60" s="296" t="s">
        <v>138</v>
      </c>
      <c r="F60" s="296" t="s">
        <v>140</v>
      </c>
      <c r="G60" s="296" t="s">
        <v>138</v>
      </c>
      <c r="H60" s="296" t="s">
        <v>140</v>
      </c>
      <c r="I60" s="296" t="s">
        <v>138</v>
      </c>
      <c r="J60" s="296" t="s">
        <v>140</v>
      </c>
      <c r="K60" s="296" t="s">
        <v>138</v>
      </c>
      <c r="L60" s="296" t="s">
        <v>140</v>
      </c>
      <c r="M60" s="296" t="s">
        <v>138</v>
      </c>
      <c r="N60" s="296" t="s">
        <v>140</v>
      </c>
      <c r="O60" s="296" t="s">
        <v>138</v>
      </c>
      <c r="P60" s="296" t="s">
        <v>140</v>
      </c>
      <c r="Q60" s="296" t="s">
        <v>138</v>
      </c>
    </row>
    <row r="61" spans="1:19" x14ac:dyDescent="0.3">
      <c r="A61" s="297" t="s">
        <v>156</v>
      </c>
      <c r="B61" s="300">
        <v>606.5</v>
      </c>
      <c r="D61" s="300">
        <v>565.19999999999993</v>
      </c>
      <c r="F61" s="300">
        <v>513.9</v>
      </c>
      <c r="H61" s="300">
        <v>547.4</v>
      </c>
      <c r="J61" s="300">
        <v>561.29999999999995</v>
      </c>
      <c r="L61" s="300">
        <v>557.20000000000005</v>
      </c>
      <c r="N61" s="300">
        <v>524.5</v>
      </c>
      <c r="P61" s="300">
        <v>498</v>
      </c>
    </row>
    <row r="62" spans="1:19" x14ac:dyDescent="0.3">
      <c r="A62" s="297" t="s">
        <v>157</v>
      </c>
      <c r="B62" s="300"/>
      <c r="C62" s="300">
        <v>13743.8</v>
      </c>
      <c r="D62" s="300"/>
      <c r="E62" s="300">
        <v>13382.699999999993</v>
      </c>
      <c r="F62" s="300"/>
      <c r="G62" s="300">
        <v>13103.099999999999</v>
      </c>
      <c r="H62" s="300"/>
      <c r="I62" s="300">
        <v>13096.8</v>
      </c>
      <c r="J62" s="300"/>
      <c r="K62" s="300">
        <v>13231.699999999997</v>
      </c>
      <c r="L62" s="300"/>
      <c r="M62" s="300">
        <v>13190.399999999998</v>
      </c>
      <c r="N62" s="300"/>
      <c r="O62" s="300">
        <v>13069.299999999997</v>
      </c>
      <c r="P62" s="300"/>
      <c r="Q62" s="300">
        <v>13059.299999999997</v>
      </c>
    </row>
    <row r="63" spans="1:19" x14ac:dyDescent="0.3">
      <c r="A63" s="297" t="s">
        <v>158</v>
      </c>
      <c r="B63" s="300">
        <v>6395.2000000000007</v>
      </c>
      <c r="D63" s="300">
        <v>6374.2</v>
      </c>
      <c r="F63" s="300">
        <v>6271.5000000000009</v>
      </c>
      <c r="H63" s="300">
        <v>6211.0999999999995</v>
      </c>
      <c r="J63" s="300">
        <v>6161.2</v>
      </c>
      <c r="L63" s="300">
        <v>6234.5999999999995</v>
      </c>
      <c r="N63" s="300">
        <v>6271.1999999999989</v>
      </c>
      <c r="P63" s="300">
        <v>6268.9999999999991</v>
      </c>
    </row>
    <row r="64" spans="1:19" x14ac:dyDescent="0.3">
      <c r="R64" s="80"/>
      <c r="S64" s="81"/>
    </row>
  </sheetData>
  <mergeCells count="17">
    <mergeCell ref="B5:C5"/>
    <mergeCell ref="D5:E5"/>
    <mergeCell ref="F5:G5"/>
    <mergeCell ref="H5:I5"/>
    <mergeCell ref="J5:K5"/>
    <mergeCell ref="B59:C59"/>
    <mergeCell ref="D59:E59"/>
    <mergeCell ref="F59:G59"/>
    <mergeCell ref="H59:I59"/>
    <mergeCell ref="J59:K59"/>
    <mergeCell ref="L5:M5"/>
    <mergeCell ref="P59:Q59"/>
    <mergeCell ref="N5:O5"/>
    <mergeCell ref="P5:Q5"/>
    <mergeCell ref="R5:S5"/>
    <mergeCell ref="L59:M59"/>
    <mergeCell ref="N59:O5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J18"/>
  <sheetViews>
    <sheetView workbookViewId="0"/>
  </sheetViews>
  <sheetFormatPr defaultRowHeight="16.5" x14ac:dyDescent="0.3"/>
  <cols>
    <col min="1" max="1" width="26.5703125" style="296" customWidth="1"/>
    <col min="2" max="2" width="28.85546875" style="296" bestFit="1" customWidth="1"/>
    <col min="3" max="3" width="12" style="296" bestFit="1" customWidth="1"/>
    <col min="4" max="5" width="9.140625" style="296"/>
    <col min="6" max="6" width="10.85546875" style="296" bestFit="1" customWidth="1"/>
    <col min="7" max="16384" width="9.140625" style="296"/>
  </cols>
  <sheetData>
    <row r="1" spans="1:10" x14ac:dyDescent="0.3">
      <c r="A1" s="289" t="s">
        <v>977</v>
      </c>
    </row>
    <row r="2" spans="1:10" x14ac:dyDescent="0.3">
      <c r="A2" s="464" t="s">
        <v>1012</v>
      </c>
    </row>
    <row r="4" spans="1:10" x14ac:dyDescent="0.3">
      <c r="A4" s="395"/>
      <c r="B4" s="396"/>
      <c r="C4" s="405">
        <v>2015</v>
      </c>
      <c r="D4" s="405">
        <v>2016</v>
      </c>
      <c r="E4" s="405">
        <v>2017</v>
      </c>
      <c r="F4" s="405">
        <v>2018</v>
      </c>
      <c r="G4" s="405">
        <v>2019</v>
      </c>
      <c r="H4" s="302"/>
      <c r="I4" s="302"/>
      <c r="J4" s="302"/>
    </row>
    <row r="5" spans="1:10" x14ac:dyDescent="0.3">
      <c r="A5" s="646" t="s">
        <v>95</v>
      </c>
      <c r="B5" s="397" t="s">
        <v>160</v>
      </c>
      <c r="C5" s="398">
        <v>288900948.02589589</v>
      </c>
      <c r="D5" s="398">
        <v>311172641.72079623</v>
      </c>
      <c r="E5" s="398">
        <v>323692371.13728184</v>
      </c>
      <c r="F5" s="398">
        <v>361406091.4491955</v>
      </c>
      <c r="G5" s="398">
        <v>418741120.58188045</v>
      </c>
      <c r="H5" s="303"/>
      <c r="I5" s="302"/>
      <c r="J5" s="302"/>
    </row>
    <row r="6" spans="1:10" x14ac:dyDescent="0.3">
      <c r="A6" s="646"/>
      <c r="B6" s="399" t="s">
        <v>140</v>
      </c>
      <c r="C6" s="398">
        <v>79233388.864104137</v>
      </c>
      <c r="D6" s="398">
        <v>88543310.649203777</v>
      </c>
      <c r="E6" s="398">
        <v>92178223.352718204</v>
      </c>
      <c r="F6" s="398">
        <v>102901856.28388296</v>
      </c>
      <c r="G6" s="398">
        <v>117462601.7946268</v>
      </c>
      <c r="H6" s="303"/>
      <c r="I6" s="302"/>
      <c r="J6" s="302"/>
    </row>
    <row r="7" spans="1:10" ht="39.75" x14ac:dyDescent="0.3">
      <c r="A7" s="400" t="s">
        <v>161</v>
      </c>
      <c r="B7" s="399"/>
      <c r="C7" s="398">
        <v>26472779.249999993</v>
      </c>
      <c r="D7" s="398">
        <v>30561093.169999979</v>
      </c>
      <c r="E7" s="398">
        <v>22818653.210000008</v>
      </c>
      <c r="F7" s="398">
        <v>23452468.524929047</v>
      </c>
      <c r="G7" s="398">
        <v>26272594.962585449</v>
      </c>
      <c r="H7" s="303"/>
      <c r="I7" s="302"/>
      <c r="J7" s="302"/>
    </row>
    <row r="8" spans="1:10" x14ac:dyDescent="0.3">
      <c r="A8" s="401" t="s">
        <v>162</v>
      </c>
      <c r="B8" s="402"/>
      <c r="C8" s="403">
        <v>91928806.569999993</v>
      </c>
      <c r="D8" s="403">
        <v>90877284.370000005</v>
      </c>
      <c r="E8" s="403">
        <v>89135716.010000005</v>
      </c>
      <c r="F8" s="403">
        <v>87160096</v>
      </c>
      <c r="G8" s="403">
        <v>75028704</v>
      </c>
      <c r="H8" s="302"/>
      <c r="I8" s="302"/>
      <c r="J8" s="302"/>
    </row>
    <row r="9" spans="1:10" x14ac:dyDescent="0.3">
      <c r="A9" s="404"/>
      <c r="B9" s="399"/>
      <c r="C9" s="398">
        <f>SUM(C5:C8)</f>
        <v>486535922.71000004</v>
      </c>
      <c r="D9" s="398">
        <f>SUM(D5:D8)</f>
        <v>521154329.90999997</v>
      </c>
      <c r="E9" s="398">
        <f>SUM(E5:E8)</f>
        <v>527824963.71000004</v>
      </c>
      <c r="F9" s="398">
        <f>SUM(F5:F8)</f>
        <v>574920512.25800753</v>
      </c>
      <c r="G9" s="398">
        <f>SUM(G5:G8)</f>
        <v>637505021.33909273</v>
      </c>
      <c r="H9" s="302"/>
      <c r="I9" s="302"/>
      <c r="J9" s="302"/>
    </row>
    <row r="10" spans="1:10" x14ac:dyDescent="0.3">
      <c r="B10" s="302"/>
      <c r="H10" s="302"/>
      <c r="I10" s="302"/>
      <c r="J10" s="302"/>
    </row>
    <row r="11" spans="1:10" x14ac:dyDescent="0.3">
      <c r="B11" s="302"/>
      <c r="C11" s="302"/>
      <c r="D11" s="302"/>
      <c r="E11" s="302"/>
      <c r="F11" s="302"/>
      <c r="G11" s="302"/>
      <c r="H11" s="302"/>
      <c r="I11" s="302"/>
      <c r="J11" s="302"/>
    </row>
    <row r="12" spans="1:10" x14ac:dyDescent="0.3">
      <c r="C12" s="302"/>
      <c r="D12" s="302"/>
      <c r="E12" s="302"/>
      <c r="F12" s="302"/>
      <c r="G12" s="302"/>
    </row>
    <row r="13" spans="1:10" x14ac:dyDescent="0.3">
      <c r="C13" s="302"/>
      <c r="D13" s="302"/>
      <c r="E13" s="302"/>
      <c r="F13" s="302"/>
      <c r="G13" s="302"/>
      <c r="H13" s="370"/>
    </row>
    <row r="14" spans="1:10" x14ac:dyDescent="0.3">
      <c r="C14" s="303"/>
      <c r="D14" s="303"/>
      <c r="E14" s="303"/>
      <c r="F14" s="303"/>
      <c r="G14" s="303"/>
      <c r="H14" s="370"/>
    </row>
    <row r="16" spans="1:10" x14ac:dyDescent="0.3">
      <c r="F16" s="304"/>
    </row>
    <row r="17" spans="3:7" x14ac:dyDescent="0.3">
      <c r="C17" s="302"/>
      <c r="D17" s="302"/>
      <c r="E17" s="302"/>
      <c r="F17" s="302"/>
      <c r="G17" s="302"/>
    </row>
    <row r="18" spans="3:7" x14ac:dyDescent="0.3">
      <c r="D18" s="298"/>
      <c r="E18" s="298"/>
      <c r="F18" s="298"/>
      <c r="G18" s="298"/>
    </row>
  </sheetData>
  <mergeCells count="1">
    <mergeCell ref="A5:A6"/>
  </mergeCells>
  <pageMargins left="0.7" right="0.7" top="0.75" bottom="0.75" header="0.3" footer="0.3"/>
  <ignoredErrors>
    <ignoredError sqref="C9:G9" formulaRange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1:D29"/>
  <sheetViews>
    <sheetView zoomScaleNormal="100" workbookViewId="0"/>
  </sheetViews>
  <sheetFormatPr defaultRowHeight="16.5" x14ac:dyDescent="0.3"/>
  <cols>
    <col min="1" max="1" width="38.140625" style="38" customWidth="1"/>
    <col min="2" max="2" width="12.28515625" style="38" customWidth="1"/>
    <col min="3" max="3" width="10.7109375" style="38" customWidth="1"/>
    <col min="4" max="4" width="11.5703125" style="89" customWidth="1"/>
    <col min="5" max="5" width="10.140625" style="38" customWidth="1"/>
    <col min="6" max="7" width="11.85546875" style="38" customWidth="1"/>
    <col min="8" max="8" width="9.140625" style="38"/>
    <col min="9" max="9" width="12.140625" style="38" customWidth="1"/>
    <col min="10" max="10" width="12.85546875" style="38" customWidth="1"/>
    <col min="11" max="11" width="13.7109375" style="38" customWidth="1"/>
    <col min="12" max="16384" width="9.140625" style="38"/>
  </cols>
  <sheetData>
    <row r="1" spans="1:2" x14ac:dyDescent="0.3">
      <c r="A1" s="289" t="s">
        <v>978</v>
      </c>
    </row>
    <row r="2" spans="1:2" x14ac:dyDescent="0.3">
      <c r="A2" s="464" t="s">
        <v>1013</v>
      </c>
    </row>
    <row r="3" spans="1:2" x14ac:dyDescent="0.3">
      <c r="A3" s="464" t="s">
        <v>1014</v>
      </c>
    </row>
    <row r="7" spans="1:2" ht="49.5" x14ac:dyDescent="0.3">
      <c r="A7" s="82"/>
      <c r="B7" s="83" t="s">
        <v>164</v>
      </c>
    </row>
    <row r="8" spans="1:2" x14ac:dyDescent="0.3">
      <c r="A8" s="84" t="s">
        <v>165</v>
      </c>
      <c r="B8" s="406">
        <v>6.4311671150125094E-2</v>
      </c>
    </row>
    <row r="9" spans="1:2" x14ac:dyDescent="0.3">
      <c r="A9" s="85" t="s">
        <v>167</v>
      </c>
      <c r="B9" s="406">
        <v>8.1128623698283137E-2</v>
      </c>
    </row>
    <row r="10" spans="1:2" x14ac:dyDescent="0.3">
      <c r="A10" s="85" t="s">
        <v>168</v>
      </c>
      <c r="B10" s="406">
        <v>3.005589795040859E-2</v>
      </c>
    </row>
    <row r="11" spans="1:2" x14ac:dyDescent="0.3">
      <c r="A11" s="84" t="s">
        <v>173</v>
      </c>
      <c r="B11" s="406">
        <v>5.6430948101120586E-2</v>
      </c>
    </row>
    <row r="12" spans="1:2" x14ac:dyDescent="0.3">
      <c r="A12" s="85" t="s">
        <v>171</v>
      </c>
      <c r="B12" s="406">
        <v>0.10208135060206067</v>
      </c>
    </row>
    <row r="13" spans="1:2" x14ac:dyDescent="0.3">
      <c r="A13" s="85" t="s">
        <v>174</v>
      </c>
      <c r="B13" s="406">
        <v>1.8350702310829178E-2</v>
      </c>
    </row>
    <row r="14" spans="1:2" x14ac:dyDescent="0.3">
      <c r="A14" s="85" t="s">
        <v>175</v>
      </c>
      <c r="B14" s="406">
        <v>1.1480275756414958E-2</v>
      </c>
    </row>
    <row r="15" spans="1:2" x14ac:dyDescent="0.3">
      <c r="A15" s="85" t="s">
        <v>176</v>
      </c>
      <c r="B15" s="406">
        <v>2.1335443514959845E-2</v>
      </c>
    </row>
    <row r="16" spans="1:2" x14ac:dyDescent="0.3">
      <c r="A16" s="84" t="s">
        <v>169</v>
      </c>
      <c r="B16" s="406">
        <v>0.1842281879194631</v>
      </c>
    </row>
    <row r="17" spans="1:2" x14ac:dyDescent="0.3">
      <c r="A17" s="84" t="s">
        <v>170</v>
      </c>
      <c r="B17" s="406">
        <v>0.13829383886255922</v>
      </c>
    </row>
    <row r="18" spans="1:2" x14ac:dyDescent="0.3">
      <c r="A18" s="84" t="s">
        <v>172</v>
      </c>
      <c r="B18" s="406">
        <v>7.5430144528561532E-2</v>
      </c>
    </row>
    <row r="19" spans="1:2" x14ac:dyDescent="0.3">
      <c r="A19" s="84" t="s">
        <v>177</v>
      </c>
      <c r="B19" s="406">
        <v>4.3621197252208095E-2</v>
      </c>
    </row>
    <row r="20" spans="1:2" x14ac:dyDescent="0.3">
      <c r="A20" s="84" t="s">
        <v>178</v>
      </c>
      <c r="B20" s="406">
        <v>4.1265276779295375E-2</v>
      </c>
    </row>
    <row r="21" spans="1:2" x14ac:dyDescent="0.3">
      <c r="A21" s="84" t="s">
        <v>179</v>
      </c>
      <c r="B21" s="406">
        <v>3.6569274269557021E-2</v>
      </c>
    </row>
    <row r="22" spans="1:2" x14ac:dyDescent="0.3">
      <c r="A22" s="84" t="s">
        <v>180</v>
      </c>
      <c r="B22" s="406">
        <v>2.5576554824744045E-2</v>
      </c>
    </row>
    <row r="23" spans="1:2" x14ac:dyDescent="0.3">
      <c r="A23" s="84" t="s">
        <v>181</v>
      </c>
      <c r="B23" s="406">
        <v>1.7779503105590132E-2</v>
      </c>
    </row>
    <row r="24" spans="1:2" x14ac:dyDescent="0.3">
      <c r="A24" s="84" t="s">
        <v>182</v>
      </c>
      <c r="B24" s="406">
        <v>1.4866204162537165E-3</v>
      </c>
    </row>
    <row r="25" spans="1:2" x14ac:dyDescent="0.3">
      <c r="A25" s="84" t="s">
        <v>183</v>
      </c>
      <c r="B25" s="406">
        <v>0</v>
      </c>
    </row>
    <row r="26" spans="1:2" x14ac:dyDescent="0.3">
      <c r="A26" s="84" t="s">
        <v>184</v>
      </c>
      <c r="B26" s="406">
        <v>-1.8205735332807109E-2</v>
      </c>
    </row>
    <row r="27" spans="1:2" x14ac:dyDescent="0.3">
      <c r="A27" s="84" t="s">
        <v>185</v>
      </c>
      <c r="B27" s="406">
        <v>-0.10640569395017785</v>
      </c>
    </row>
    <row r="28" spans="1:2" x14ac:dyDescent="0.3">
      <c r="A28" s="86" t="s">
        <v>186</v>
      </c>
      <c r="B28" s="406">
        <v>-0.15836431226765807</v>
      </c>
    </row>
    <row r="29" spans="1:2" x14ac:dyDescent="0.3">
      <c r="A29" s="87" t="s">
        <v>127</v>
      </c>
      <c r="B29" s="88">
        <v>4.7416094786864198E-2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zoomScaleNormal="100" workbookViewId="0"/>
  </sheetViews>
  <sheetFormatPr defaultRowHeight="16.5" x14ac:dyDescent="0.3"/>
  <cols>
    <col min="1" max="1" width="42.28515625" style="439" customWidth="1"/>
    <col min="2" max="6" width="10.7109375" style="439" customWidth="1"/>
    <col min="7" max="7" width="9.42578125" style="439" customWidth="1"/>
    <col min="8" max="8" width="10" style="439" customWidth="1"/>
    <col min="9" max="9" width="11.5703125" style="439" customWidth="1"/>
    <col min="10" max="10" width="11.140625" style="439" customWidth="1"/>
    <col min="11" max="11" width="11" style="439" customWidth="1"/>
    <col min="12" max="13" width="11.85546875" style="439" customWidth="1"/>
    <col min="14" max="15" width="9.140625" style="47"/>
    <col min="16" max="16" width="9.140625" style="441"/>
    <col min="17" max="17" width="11.28515625" style="439" customWidth="1"/>
    <col min="18" max="18" width="14" style="439" customWidth="1"/>
    <col min="19" max="20" width="9.140625" style="439"/>
    <col min="21" max="21" width="10.5703125" style="439" bestFit="1" customWidth="1"/>
    <col min="22" max="22" width="12" style="439" bestFit="1" customWidth="1"/>
    <col min="23" max="26" width="13.7109375" style="439" customWidth="1"/>
    <col min="27" max="27" width="12.28515625" style="441" bestFit="1" customWidth="1"/>
    <col min="28" max="16384" width="9.140625" style="439"/>
  </cols>
  <sheetData>
    <row r="1" spans="1:27" x14ac:dyDescent="0.3">
      <c r="A1" s="289" t="s">
        <v>979</v>
      </c>
      <c r="B1" s="3"/>
      <c r="C1" s="3"/>
      <c r="D1" s="3"/>
      <c r="E1" s="3"/>
      <c r="F1" s="3"/>
    </row>
    <row r="2" spans="1:27" x14ac:dyDescent="0.3">
      <c r="A2" s="464" t="s">
        <v>1015</v>
      </c>
      <c r="B2" s="3"/>
      <c r="C2" s="3"/>
      <c r="D2" s="3"/>
      <c r="E2" s="3"/>
      <c r="F2" s="3"/>
    </row>
    <row r="3" spans="1:27" x14ac:dyDescent="0.3">
      <c r="A3" s="464" t="s">
        <v>1016</v>
      </c>
      <c r="B3" s="3"/>
      <c r="C3" s="3"/>
      <c r="D3" s="3"/>
      <c r="E3" s="3"/>
      <c r="F3" s="3"/>
    </row>
    <row r="4" spans="1:27" x14ac:dyDescent="0.3">
      <c r="A4" s="440"/>
      <c r="E4" s="440"/>
      <c r="F4" s="440"/>
    </row>
    <row r="5" spans="1:27" s="446" customFormat="1" x14ac:dyDescent="0.3">
      <c r="A5" s="488"/>
      <c r="B5" s="488">
        <v>2020</v>
      </c>
      <c r="C5" s="488">
        <v>2021</v>
      </c>
      <c r="D5" s="488">
        <v>2022</v>
      </c>
      <c r="E5" s="488">
        <v>2023</v>
      </c>
      <c r="F5" s="488">
        <v>2024</v>
      </c>
      <c r="G5" s="488">
        <v>2025</v>
      </c>
      <c r="H5" s="488">
        <v>2026</v>
      </c>
      <c r="I5" s="488">
        <v>2027</v>
      </c>
      <c r="J5" s="488">
        <v>2028</v>
      </c>
      <c r="K5" s="488">
        <v>2029</v>
      </c>
      <c r="L5" s="488">
        <v>2030</v>
      </c>
      <c r="M5" s="449"/>
      <c r="N5" s="447"/>
      <c r="O5" s="447"/>
      <c r="P5" s="448"/>
      <c r="AA5" s="448"/>
    </row>
    <row r="6" spans="1:27" s="449" customFormat="1" x14ac:dyDescent="0.3">
      <c r="A6" s="449" t="s">
        <v>1097</v>
      </c>
      <c r="B6" s="450">
        <v>13799</v>
      </c>
      <c r="C6" s="450">
        <v>14561</v>
      </c>
      <c r="D6" s="450">
        <v>15361</v>
      </c>
      <c r="E6" s="450">
        <v>15761</v>
      </c>
      <c r="F6" s="450">
        <v>16161</v>
      </c>
      <c r="G6" s="450">
        <v>16411</v>
      </c>
      <c r="H6" s="450">
        <v>16661</v>
      </c>
      <c r="I6" s="450">
        <v>16911</v>
      </c>
      <c r="J6" s="450">
        <v>17161</v>
      </c>
      <c r="K6" s="450">
        <v>17411</v>
      </c>
      <c r="L6" s="450">
        <v>17600</v>
      </c>
      <c r="N6" s="451"/>
      <c r="O6" s="451"/>
      <c r="P6" s="452"/>
      <c r="AA6" s="452"/>
    </row>
    <row r="7" spans="1:27" s="449" customFormat="1" x14ac:dyDescent="0.3">
      <c r="A7" s="449" t="s">
        <v>1098</v>
      </c>
      <c r="B7" s="450">
        <v>13781.833811295819</v>
      </c>
      <c r="C7" s="450">
        <v>14737.070694871663</v>
      </c>
      <c r="D7" s="450">
        <v>15322.650188711714</v>
      </c>
      <c r="E7" s="450">
        <v>16213.371348117738</v>
      </c>
      <c r="F7" s="450">
        <v>15663.949271660169</v>
      </c>
      <c r="G7" s="450">
        <v>16160.777562156232</v>
      </c>
      <c r="H7" s="450">
        <v>16146.635535898895</v>
      </c>
      <c r="I7" s="450">
        <v>16126.844988373186</v>
      </c>
      <c r="J7" s="450">
        <v>16103.342047938391</v>
      </c>
      <c r="K7" s="450">
        <v>16076.579662054712</v>
      </c>
      <c r="L7" s="450">
        <v>16045.888771075055</v>
      </c>
      <c r="N7" s="451"/>
      <c r="O7" s="452"/>
      <c r="Z7" s="452"/>
    </row>
    <row r="8" spans="1:27" s="449" customFormat="1" x14ac:dyDescent="0.3">
      <c r="A8" s="449" t="s">
        <v>1099</v>
      </c>
      <c r="B8" s="450">
        <v>12850</v>
      </c>
      <c r="C8" s="450">
        <v>13050</v>
      </c>
      <c r="D8" s="450">
        <v>13250</v>
      </c>
      <c r="E8" s="450">
        <v>13650</v>
      </c>
      <c r="F8" s="450">
        <v>14050</v>
      </c>
      <c r="G8" s="450">
        <v>14450</v>
      </c>
      <c r="H8" s="450">
        <v>14980</v>
      </c>
      <c r="I8" s="450"/>
      <c r="J8" s="450"/>
      <c r="K8" s="450"/>
      <c r="L8" s="450"/>
      <c r="N8" s="451"/>
      <c r="O8" s="451"/>
      <c r="P8" s="452"/>
      <c r="AA8" s="452"/>
    </row>
    <row r="9" spans="1:27" s="449" customFormat="1" x14ac:dyDescent="0.3">
      <c r="A9" s="642" t="s">
        <v>1100</v>
      </c>
      <c r="B9" s="643">
        <v>13781.833811295819</v>
      </c>
      <c r="C9" s="643">
        <v>14737.070694871663</v>
      </c>
      <c r="D9" s="643">
        <v>15322.650188711714</v>
      </c>
      <c r="E9" s="643">
        <v>16213.371348117738</v>
      </c>
      <c r="F9" s="643">
        <v>15663.949271660169</v>
      </c>
      <c r="G9" s="643">
        <v>16160.777562156232</v>
      </c>
      <c r="H9" s="643">
        <v>14676.564955574784</v>
      </c>
      <c r="I9" s="643">
        <v>14658.576238629903</v>
      </c>
      <c r="J9" s="643">
        <v>14637.213123622363</v>
      </c>
      <c r="K9" s="643">
        <v>14612.887319406698</v>
      </c>
      <c r="L9" s="643">
        <v>14584.990680877516</v>
      </c>
      <c r="N9" s="451"/>
      <c r="O9" s="451"/>
      <c r="P9" s="452"/>
      <c r="AA9" s="452"/>
    </row>
    <row r="10" spans="1:27" x14ac:dyDescent="0.3">
      <c r="A10" s="443"/>
      <c r="B10" s="442"/>
      <c r="C10" s="442"/>
      <c r="D10" s="442"/>
      <c r="E10" s="442"/>
      <c r="F10" s="442"/>
      <c r="G10" s="442"/>
      <c r="H10" s="442"/>
      <c r="I10" s="442"/>
      <c r="J10" s="442"/>
      <c r="K10" s="442"/>
      <c r="L10" s="442"/>
    </row>
    <row r="14" spans="1:27" x14ac:dyDescent="0.3">
      <c r="Q14" s="443"/>
    </row>
    <row r="15" spans="1:27" x14ac:dyDescent="0.3">
      <c r="Q15" s="443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N26"/>
  <sheetViews>
    <sheetView zoomScaleNormal="100" workbookViewId="0"/>
  </sheetViews>
  <sheetFormatPr defaultColWidth="16.28515625" defaultRowHeight="16.5" x14ac:dyDescent="0.3"/>
  <cols>
    <col min="1" max="16384" width="16.28515625" style="3"/>
  </cols>
  <sheetData>
    <row r="1" spans="1:14" s="13" customFormat="1" x14ac:dyDescent="0.3">
      <c r="A1" s="289" t="s">
        <v>980</v>
      </c>
    </row>
    <row r="2" spans="1:14" x14ac:dyDescent="0.3">
      <c r="A2" s="4" t="s">
        <v>1017</v>
      </c>
    </row>
    <row r="3" spans="1:14" x14ac:dyDescent="0.3">
      <c r="A3" s="4" t="s">
        <v>1018</v>
      </c>
    </row>
    <row r="6" spans="1:14" s="2" customFormat="1" x14ac:dyDescent="0.3">
      <c r="A6" s="389"/>
      <c r="B6" s="389">
        <v>2018</v>
      </c>
      <c r="C6" s="389">
        <v>2019</v>
      </c>
      <c r="D6" s="389">
        <v>2020</v>
      </c>
      <c r="E6" s="389">
        <v>2021</v>
      </c>
      <c r="F6" s="389">
        <v>2022</v>
      </c>
      <c r="G6" s="389">
        <v>2023</v>
      </c>
      <c r="H6" s="389">
        <v>2024</v>
      </c>
      <c r="I6" s="389">
        <v>2025</v>
      </c>
      <c r="J6" s="389">
        <v>2026</v>
      </c>
      <c r="K6" s="389">
        <v>2027</v>
      </c>
      <c r="L6" s="389">
        <v>2028</v>
      </c>
      <c r="M6" s="389">
        <v>2029</v>
      </c>
      <c r="N6" s="389">
        <v>2030</v>
      </c>
    </row>
    <row r="7" spans="1:14" s="2" customFormat="1" x14ac:dyDescent="0.3">
      <c r="A7" s="2" t="s">
        <v>188</v>
      </c>
      <c r="B7" s="388">
        <v>0.43940867615363394</v>
      </c>
      <c r="C7" s="388">
        <v>0.44494345452127398</v>
      </c>
      <c r="D7" s="388">
        <v>0.50229811242470457</v>
      </c>
      <c r="E7" s="388">
        <v>0.5068622635456248</v>
      </c>
      <c r="F7" s="388">
        <v>0.50337306865423492</v>
      </c>
      <c r="G7" s="388">
        <v>0.4575339135635027</v>
      </c>
      <c r="H7" s="388">
        <v>0.46563527776030356</v>
      </c>
      <c r="I7" s="388">
        <v>0.47213055517869673</v>
      </c>
      <c r="J7" s="388">
        <v>0.47893011261765794</v>
      </c>
      <c r="K7" s="388">
        <v>0.48610061350948597</v>
      </c>
      <c r="L7" s="388">
        <v>0.49366021979383917</v>
      </c>
      <c r="M7" s="388">
        <v>0.50166891468518537</v>
      </c>
      <c r="N7" s="388">
        <v>0.50865947773310982</v>
      </c>
    </row>
    <row r="8" spans="1:14" s="2" customFormat="1" x14ac:dyDescent="0.3">
      <c r="A8" s="2" t="s">
        <v>189</v>
      </c>
      <c r="B8" s="489">
        <v>0.43940867615363394</v>
      </c>
      <c r="C8" s="489">
        <v>0.44494345452127398</v>
      </c>
      <c r="D8" s="489">
        <v>0.50229811242470457</v>
      </c>
      <c r="E8" s="489">
        <v>0.51173746085934646</v>
      </c>
      <c r="F8" s="489">
        <v>0.51306145124478653</v>
      </c>
      <c r="G8" s="489">
        <v>0.47078644593922025</v>
      </c>
      <c r="H8" s="489">
        <v>0.48369075639757769</v>
      </c>
      <c r="I8" s="489">
        <v>0.49511407311430539</v>
      </c>
      <c r="J8" s="489">
        <v>0.50703338801450792</v>
      </c>
      <c r="K8" s="489">
        <v>0.51953144055496403</v>
      </c>
      <c r="L8" s="305">
        <v>0.53264155947702696</v>
      </c>
      <c r="M8" s="305">
        <v>0.54644362008167791</v>
      </c>
      <c r="N8" s="305">
        <v>0.55934087935312127</v>
      </c>
    </row>
    <row r="9" spans="1:14" s="2" customFormat="1" x14ac:dyDescent="0.3">
      <c r="A9" s="2" t="s">
        <v>190</v>
      </c>
      <c r="B9" s="388">
        <v>0.43940867615363394</v>
      </c>
      <c r="C9" s="388">
        <v>0.44494345452127398</v>
      </c>
      <c r="D9" s="388">
        <v>0.50229811242470457</v>
      </c>
      <c r="E9" s="388">
        <v>0.51661265817306801</v>
      </c>
      <c r="F9" s="388">
        <v>0.52284218135115901</v>
      </c>
      <c r="G9" s="388">
        <v>0.484292444374049</v>
      </c>
      <c r="H9" s="388">
        <v>0.50226630076244583</v>
      </c>
      <c r="I9" s="388">
        <v>0.51898407699512383</v>
      </c>
      <c r="J9" s="388">
        <v>0.53649765860271903</v>
      </c>
      <c r="K9" s="388">
        <v>0.55491391768578213</v>
      </c>
      <c r="L9" s="388">
        <v>0.57429011598062751</v>
      </c>
      <c r="M9" s="388">
        <v>0.59473591040093354</v>
      </c>
      <c r="N9" s="388">
        <v>0.61452261957487142</v>
      </c>
    </row>
    <row r="10" spans="1:14" s="2" customFormat="1" x14ac:dyDescent="0.3">
      <c r="A10" s="2" t="s">
        <v>191</v>
      </c>
      <c r="B10" s="388">
        <v>0.43940867615363394</v>
      </c>
      <c r="C10" s="388">
        <v>0.44494345452127398</v>
      </c>
      <c r="D10" s="388">
        <v>0.50229811242470457</v>
      </c>
      <c r="E10" s="388">
        <v>0.52148785548678966</v>
      </c>
      <c r="F10" s="388">
        <v>0.53271525897335248</v>
      </c>
      <c r="G10" s="388">
        <v>0.49805430983854138</v>
      </c>
      <c r="H10" s="388">
        <v>0.52137180277659301</v>
      </c>
      <c r="I10" s="388">
        <v>0.54376596714675629</v>
      </c>
      <c r="J10" s="388">
        <v>0.56737514986029947</v>
      </c>
      <c r="K10" s="388">
        <v>0.59234208142533895</v>
      </c>
      <c r="L10" s="388">
        <v>0.61876081326367638</v>
      </c>
      <c r="M10" s="388">
        <v>0.64678525735309211</v>
      </c>
      <c r="N10" s="388">
        <v>0.67455647179611544</v>
      </c>
    </row>
    <row r="11" spans="1:14" s="2" customFormat="1" x14ac:dyDescent="0.3">
      <c r="A11" s="2" t="s">
        <v>192</v>
      </c>
      <c r="B11" s="388">
        <v>0.43940867615363394</v>
      </c>
      <c r="C11" s="388">
        <v>0.44494345452127398</v>
      </c>
      <c r="D11" s="388">
        <v>0.50229811242470457</v>
      </c>
      <c r="E11" s="388">
        <v>0.5263630528005111</v>
      </c>
      <c r="F11" s="388">
        <v>0.54268068411136672</v>
      </c>
      <c r="G11" s="388">
        <v>0.51207444330325025</v>
      </c>
      <c r="H11" s="388">
        <v>0.54101724755323732</v>
      </c>
      <c r="I11" s="388">
        <v>0.56948562451871199</v>
      </c>
      <c r="J11" s="388">
        <v>0.59971957609504978</v>
      </c>
      <c r="K11" s="388">
        <v>0.63191355868822197</v>
      </c>
      <c r="L11" s="388">
        <v>0.66621600279009352</v>
      </c>
      <c r="M11" s="388">
        <v>0.70284497299208681</v>
      </c>
      <c r="N11" s="388">
        <v>0.73981803825890713</v>
      </c>
    </row>
    <row r="12" spans="1:14" s="2" customFormat="1" x14ac:dyDescent="0.3">
      <c r="A12" s="390" t="s">
        <v>193</v>
      </c>
      <c r="B12" s="391">
        <v>0.43940867615363394</v>
      </c>
      <c r="C12" s="391">
        <v>0.44494345452127398</v>
      </c>
      <c r="D12" s="391">
        <v>0.50229811242470457</v>
      </c>
      <c r="E12" s="391">
        <v>0.48751973137215782</v>
      </c>
      <c r="F12" s="391">
        <v>0.4617375791046705</v>
      </c>
      <c r="G12" s="391">
        <v>0.40016175878700666</v>
      </c>
      <c r="H12" s="391">
        <v>0.38829805585109922</v>
      </c>
      <c r="I12" s="391">
        <v>0.37539500973951168</v>
      </c>
      <c r="J12" s="391">
        <v>0.36308271862127289</v>
      </c>
      <c r="K12" s="391">
        <v>0.35137159580873745</v>
      </c>
      <c r="L12" s="391">
        <v>0.34023239430855096</v>
      </c>
      <c r="M12" s="391">
        <v>0.32966418517913454</v>
      </c>
      <c r="N12" s="391">
        <v>0.31870491771686732</v>
      </c>
    </row>
    <row r="13" spans="1:14" s="2" customFormat="1" x14ac:dyDescent="0.3"/>
    <row r="26" spans="12:12" x14ac:dyDescent="0.3">
      <c r="L26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N21"/>
  <sheetViews>
    <sheetView zoomScaleNormal="100" workbookViewId="0"/>
  </sheetViews>
  <sheetFormatPr defaultRowHeight="16.5" x14ac:dyDescent="0.3"/>
  <cols>
    <col min="1" max="1" width="18" style="91" customWidth="1"/>
    <col min="2" max="3" width="18" style="90" customWidth="1"/>
    <col min="4" max="4" width="28.5703125" style="90" bestFit="1" customWidth="1"/>
    <col min="5" max="5" width="28.42578125" style="90" bestFit="1" customWidth="1"/>
    <col min="6" max="8" width="18" style="90" customWidth="1"/>
    <col min="9" max="9" width="18" style="336" customWidth="1"/>
    <col min="10" max="10" width="18" style="90" customWidth="1"/>
    <col min="11" max="11" width="18" style="336" customWidth="1"/>
    <col min="12" max="14" width="18" style="90" customWidth="1"/>
    <col min="15" max="16384" width="9.140625" style="91"/>
  </cols>
  <sheetData>
    <row r="1" spans="1:13" x14ac:dyDescent="0.3">
      <c r="A1" s="289" t="s">
        <v>1019</v>
      </c>
      <c r="B1" s="280"/>
      <c r="C1" s="280"/>
      <c r="D1" s="280"/>
      <c r="E1" s="280"/>
      <c r="F1" s="280"/>
      <c r="I1" s="334"/>
      <c r="J1" s="280"/>
      <c r="K1" s="334"/>
    </row>
    <row r="2" spans="1:13" x14ac:dyDescent="0.3">
      <c r="A2" s="306" t="s">
        <v>1037</v>
      </c>
      <c r="B2" s="280"/>
      <c r="C2" s="280"/>
      <c r="D2" s="280"/>
      <c r="E2" s="280"/>
      <c r="F2" s="280"/>
      <c r="I2" s="334"/>
      <c r="J2" s="280"/>
      <c r="K2" s="334"/>
    </row>
    <row r="3" spans="1:13" x14ac:dyDescent="0.3">
      <c r="A3" s="280" t="s">
        <v>1020</v>
      </c>
      <c r="B3" s="280"/>
      <c r="C3" s="280"/>
      <c r="D3" s="280"/>
      <c r="E3" s="280"/>
      <c r="F3" s="280"/>
      <c r="I3" s="334"/>
      <c r="J3" s="280"/>
      <c r="K3" s="334"/>
    </row>
    <row r="4" spans="1:13" x14ac:dyDescent="0.3">
      <c r="A4" s="280"/>
      <c r="B4" s="280"/>
      <c r="C4" s="280"/>
      <c r="D4" s="280"/>
      <c r="E4" s="280"/>
      <c r="F4" s="280"/>
      <c r="I4" s="334"/>
      <c r="J4" s="280"/>
      <c r="K4" s="334"/>
    </row>
    <row r="5" spans="1:13" x14ac:dyDescent="0.3">
      <c r="A5" s="529"/>
      <c r="B5" s="532" t="s">
        <v>204</v>
      </c>
      <c r="C5" s="532" t="s">
        <v>1101</v>
      </c>
      <c r="D5" s="532" t="s">
        <v>205</v>
      </c>
      <c r="E5" s="532" t="s">
        <v>206</v>
      </c>
      <c r="F5" s="92"/>
      <c r="G5" s="92"/>
      <c r="H5" s="92"/>
      <c r="I5" s="335"/>
      <c r="J5" s="92"/>
      <c r="K5" s="335"/>
    </row>
    <row r="6" spans="1:13" x14ac:dyDescent="0.3">
      <c r="A6" s="93" t="s">
        <v>201</v>
      </c>
      <c r="B6" s="92">
        <v>2.1369760258768107</v>
      </c>
      <c r="C6" s="92">
        <v>1.6486382242496078</v>
      </c>
      <c r="D6" s="92">
        <v>4.7135081821639426</v>
      </c>
      <c r="E6" s="92">
        <v>1.4037098845121809</v>
      </c>
      <c r="F6" s="92"/>
      <c r="G6" s="92"/>
      <c r="H6" s="92"/>
      <c r="I6" s="335"/>
      <c r="J6" s="92"/>
      <c r="K6" s="335"/>
    </row>
    <row r="7" spans="1:13" x14ac:dyDescent="0.3">
      <c r="A7" s="91" t="s">
        <v>202</v>
      </c>
      <c r="B7" s="92">
        <v>1.216601387741497</v>
      </c>
      <c r="C7" s="92">
        <v>1.1710210973444233</v>
      </c>
      <c r="D7" s="92">
        <v>2.3711635767742969</v>
      </c>
      <c r="E7" s="92">
        <v>1.0255374059904496</v>
      </c>
      <c r="F7" s="92"/>
      <c r="G7" s="92"/>
      <c r="H7" s="92"/>
      <c r="I7" s="335"/>
      <c r="J7" s="92"/>
      <c r="K7" s="335"/>
    </row>
    <row r="8" spans="1:13" x14ac:dyDescent="0.3">
      <c r="A8" s="91" t="s">
        <v>28</v>
      </c>
      <c r="B8" s="92">
        <v>1.1793041970095466</v>
      </c>
      <c r="C8" s="92">
        <v>1.1793041970095466</v>
      </c>
      <c r="D8" s="92">
        <v>1.8639716682505805</v>
      </c>
      <c r="E8" s="92">
        <v>0.89891565342445923</v>
      </c>
      <c r="F8" s="92"/>
      <c r="G8" s="92"/>
      <c r="H8" s="92"/>
      <c r="I8" s="335"/>
      <c r="J8" s="92"/>
      <c r="K8" s="335"/>
    </row>
    <row r="9" spans="1:13" x14ac:dyDescent="0.3">
      <c r="A9" s="91" t="s">
        <v>29</v>
      </c>
      <c r="B9" s="92">
        <v>1.5545856942335017</v>
      </c>
      <c r="C9" s="92">
        <v>1.1627379976793</v>
      </c>
      <c r="D9" s="92">
        <v>2.8783554852980138</v>
      </c>
      <c r="E9" s="92">
        <v>1.1521591585564399</v>
      </c>
    </row>
    <row r="10" spans="1:13" x14ac:dyDescent="0.3">
      <c r="A10" s="530" t="s">
        <v>203</v>
      </c>
      <c r="B10" s="531">
        <v>1.268830600170054</v>
      </c>
      <c r="C10" s="531">
        <v>1.1650462168401357</v>
      </c>
      <c r="D10" s="531">
        <v>2.0080459295885404</v>
      </c>
      <c r="E10" s="531">
        <v>1.0741317110865929</v>
      </c>
      <c r="M10" s="336"/>
    </row>
    <row r="11" spans="1:13" x14ac:dyDescent="0.3">
      <c r="B11" s="92"/>
      <c r="C11" s="92"/>
      <c r="D11" s="92"/>
      <c r="E11" s="92"/>
      <c r="M11" s="336"/>
    </row>
    <row r="12" spans="1:13" x14ac:dyDescent="0.3">
      <c r="A12" s="91" t="s">
        <v>1038</v>
      </c>
    </row>
    <row r="13" spans="1:13" x14ac:dyDescent="0.3">
      <c r="A13" s="91" t="s">
        <v>1041</v>
      </c>
      <c r="B13" s="94" t="s">
        <v>207</v>
      </c>
      <c r="C13" s="94"/>
    </row>
    <row r="14" spans="1:13" x14ac:dyDescent="0.3">
      <c r="A14" s="91" t="s">
        <v>1040</v>
      </c>
      <c r="B14" s="94" t="s">
        <v>1039</v>
      </c>
      <c r="C14" s="94"/>
    </row>
    <row r="15" spans="1:13" x14ac:dyDescent="0.3">
      <c r="A15" s="91" t="s">
        <v>1042</v>
      </c>
      <c r="B15" s="94" t="s">
        <v>1043</v>
      </c>
      <c r="C15" s="94"/>
    </row>
    <row r="16" spans="1:13" x14ac:dyDescent="0.3">
      <c r="A16" s="91" t="s">
        <v>1044</v>
      </c>
      <c r="B16" s="337" t="s">
        <v>1045</v>
      </c>
      <c r="C16" s="337"/>
    </row>
    <row r="17" spans="1:3" x14ac:dyDescent="0.3">
      <c r="A17" s="91" t="s">
        <v>208</v>
      </c>
      <c r="B17" s="95" t="s">
        <v>209</v>
      </c>
      <c r="C17" s="95"/>
    </row>
    <row r="20" spans="1:3" x14ac:dyDescent="0.3">
      <c r="C20" s="336"/>
    </row>
    <row r="21" spans="1:3" x14ac:dyDescent="0.3">
      <c r="C21" s="336"/>
    </row>
  </sheetData>
  <hyperlinks>
    <hyperlink ref="B13" r:id="rId1" display="https://stats.oecd.org/viewhtml.aspx?datasetcode=AV_AN_WAGE&amp;lang=en"/>
    <hyperlink ref="B17" r:id="rId2"/>
  </hyperlinks>
  <pageMargins left="0.7" right="0.7" top="0.75" bottom="0.75" header="0.3" footer="0.3"/>
  <pageSetup paperSize="9" orientation="portrait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K29"/>
  <sheetViews>
    <sheetView zoomScaleNormal="100" workbookViewId="0"/>
  </sheetViews>
  <sheetFormatPr defaultRowHeight="16.5" x14ac:dyDescent="0.3"/>
  <cols>
    <col min="1" max="1" width="46" style="296" customWidth="1"/>
    <col min="2" max="2" width="13.85546875" style="296" customWidth="1"/>
    <col min="3" max="9" width="12" style="296" bestFit="1" customWidth="1"/>
    <col min="10" max="11" width="13.28515625" style="296" customWidth="1"/>
    <col min="12" max="12" width="24.7109375" style="296" bestFit="1" customWidth="1"/>
    <col min="13" max="13" width="21" style="296" customWidth="1"/>
    <col min="14" max="16384" width="9.140625" style="296"/>
  </cols>
  <sheetData>
    <row r="1" spans="1:11" x14ac:dyDescent="0.3">
      <c r="A1" s="289" t="s">
        <v>1021</v>
      </c>
      <c r="H1" s="3"/>
      <c r="I1" s="3"/>
      <c r="J1" s="3"/>
    </row>
    <row r="2" spans="1:11" x14ac:dyDescent="0.3">
      <c r="A2" s="464" t="s">
        <v>1022</v>
      </c>
      <c r="H2" s="3"/>
      <c r="I2" s="3"/>
      <c r="J2" s="3"/>
    </row>
    <row r="3" spans="1:11" x14ac:dyDescent="0.3">
      <c r="A3" s="464" t="s">
        <v>1023</v>
      </c>
    </row>
    <row r="4" spans="1:11" x14ac:dyDescent="0.3">
      <c r="A4" s="281"/>
    </row>
    <row r="5" spans="1:11" x14ac:dyDescent="0.3">
      <c r="A5" s="379" t="s">
        <v>88</v>
      </c>
      <c r="B5" s="376">
        <v>2011</v>
      </c>
      <c r="C5" s="376">
        <v>2012</v>
      </c>
      <c r="D5" s="376">
        <v>2013</v>
      </c>
      <c r="E5" s="376">
        <v>2014</v>
      </c>
      <c r="F5" s="376">
        <v>2015</v>
      </c>
      <c r="G5" s="376">
        <v>2016</v>
      </c>
      <c r="H5" s="376">
        <v>2017</v>
      </c>
      <c r="I5" s="376">
        <v>2018</v>
      </c>
      <c r="J5" s="377">
        <v>2019</v>
      </c>
      <c r="K5" s="378" t="s">
        <v>210</v>
      </c>
    </row>
    <row r="6" spans="1:11" x14ac:dyDescent="0.3">
      <c r="A6" s="371" t="s">
        <v>157</v>
      </c>
      <c r="B6" s="300">
        <v>1155.6800096528375</v>
      </c>
      <c r="C6" s="300">
        <v>1156.1460255902527</v>
      </c>
      <c r="D6" s="300">
        <v>1165.3059454124088</v>
      </c>
      <c r="E6" s="300">
        <v>1199.0488643536335</v>
      </c>
      <c r="F6" s="300">
        <v>1158.7241183420626</v>
      </c>
      <c r="G6" s="300">
        <v>1264.8304575044478</v>
      </c>
      <c r="H6" s="300">
        <v>1329.9108916825437</v>
      </c>
      <c r="I6" s="300">
        <v>1511.6379195924237</v>
      </c>
      <c r="J6" s="300">
        <v>1720.914270788028</v>
      </c>
      <c r="K6" s="300">
        <v>2065.0971249456334</v>
      </c>
    </row>
    <row r="7" spans="1:11" s="370" customFormat="1" x14ac:dyDescent="0.3">
      <c r="A7" s="371" t="s">
        <v>218</v>
      </c>
      <c r="B7" s="372">
        <v>1157.5815630199315</v>
      </c>
      <c r="C7" s="372">
        <v>1157.1540216099897</v>
      </c>
      <c r="D7" s="372">
        <v>1398.2443294589323</v>
      </c>
      <c r="E7" s="372">
        <v>1432.8953031147557</v>
      </c>
      <c r="F7" s="372">
        <v>1388.4195879970075</v>
      </c>
      <c r="G7" s="372">
        <v>1505.8781671392328</v>
      </c>
      <c r="H7" s="372">
        <v>1580.0675308419989</v>
      </c>
      <c r="I7" s="372">
        <v>1775.5605137079838</v>
      </c>
      <c r="J7" s="372">
        <v>2016.454785976438</v>
      </c>
      <c r="K7" s="372">
        <v>2360.6376401340431</v>
      </c>
    </row>
    <row r="8" spans="1:11" s="370" customFormat="1" x14ac:dyDescent="0.3">
      <c r="A8" s="371" t="s">
        <v>217</v>
      </c>
      <c r="B8" s="372">
        <v>1225.6474339088575</v>
      </c>
      <c r="C8" s="372">
        <v>1235.4187088267906</v>
      </c>
      <c r="D8" s="372">
        <v>1210.615635325398</v>
      </c>
      <c r="E8" s="372">
        <v>1275.2591976506353</v>
      </c>
      <c r="F8" s="372">
        <v>1337.5455580095556</v>
      </c>
      <c r="G8" s="372">
        <v>1424.4053966402205</v>
      </c>
      <c r="H8" s="372">
        <v>1492.4878933974312</v>
      </c>
      <c r="I8" s="372">
        <v>1629.5872715961198</v>
      </c>
      <c r="J8" s="372">
        <v>1833.4453773758996</v>
      </c>
      <c r="K8" s="372">
        <v>2016.7899151134898</v>
      </c>
    </row>
    <row r="9" spans="1:11" s="370" customFormat="1" x14ac:dyDescent="0.3">
      <c r="A9" s="371" t="s">
        <v>215</v>
      </c>
      <c r="B9" s="372">
        <v>814</v>
      </c>
      <c r="C9" s="372">
        <v>841</v>
      </c>
      <c r="D9" s="372">
        <v>865</v>
      </c>
      <c r="E9" s="372">
        <v>909</v>
      </c>
      <c r="F9" s="372">
        <v>939</v>
      </c>
      <c r="G9" s="372">
        <v>986</v>
      </c>
      <c r="H9" s="372">
        <v>1036</v>
      </c>
      <c r="I9" s="372">
        <v>1112</v>
      </c>
      <c r="J9" s="372">
        <v>1193</v>
      </c>
      <c r="K9" s="372">
        <v>1217.0347985347985</v>
      </c>
    </row>
    <row r="10" spans="1:11" s="370" customFormat="1" x14ac:dyDescent="0.3">
      <c r="A10" s="380" t="s">
        <v>216</v>
      </c>
      <c r="B10" s="381">
        <v>1278</v>
      </c>
      <c r="C10" s="381">
        <v>1299</v>
      </c>
      <c r="D10" s="381">
        <v>1331</v>
      </c>
      <c r="E10" s="381">
        <v>1397</v>
      </c>
      <c r="F10" s="381">
        <v>1448</v>
      </c>
      <c r="G10" s="381">
        <v>1504</v>
      </c>
      <c r="H10" s="381">
        <v>1563</v>
      </c>
      <c r="I10" s="381">
        <v>1641</v>
      </c>
      <c r="J10" s="381">
        <v>1749</v>
      </c>
      <c r="K10" s="381">
        <v>1784.2362637362637</v>
      </c>
    </row>
    <row r="11" spans="1:11" x14ac:dyDescent="0.3">
      <c r="A11" s="371"/>
    </row>
    <row r="15" spans="1:11" x14ac:dyDescent="0.3">
      <c r="B15" s="303"/>
      <c r="C15" s="303"/>
      <c r="D15" s="303"/>
      <c r="E15" s="303"/>
      <c r="F15" s="303"/>
      <c r="G15" s="303"/>
      <c r="H15" s="303"/>
      <c r="I15" s="303"/>
    </row>
    <row r="18" spans="1:9" x14ac:dyDescent="0.3">
      <c r="B18" s="300"/>
      <c r="C18" s="300"/>
      <c r="D18" s="300"/>
      <c r="E18" s="300"/>
      <c r="F18" s="300"/>
      <c r="G18" s="300"/>
      <c r="H18" s="300"/>
      <c r="I18" s="300"/>
    </row>
    <row r="19" spans="1:9" x14ac:dyDescent="0.3">
      <c r="B19" s="300"/>
      <c r="C19" s="300"/>
      <c r="D19" s="300"/>
      <c r="E19" s="300"/>
      <c r="F19" s="300"/>
      <c r="G19" s="300"/>
      <c r="H19" s="300"/>
      <c r="I19" s="300"/>
    </row>
    <row r="21" spans="1:9" x14ac:dyDescent="0.3">
      <c r="A21" s="307"/>
      <c r="B21" s="308"/>
      <c r="C21" s="308"/>
      <c r="D21" s="308"/>
      <c r="E21" s="308"/>
      <c r="F21" s="308"/>
      <c r="G21" s="308"/>
      <c r="H21" s="308"/>
      <c r="I21" s="308"/>
    </row>
    <row r="22" spans="1:9" x14ac:dyDescent="0.3">
      <c r="A22" s="307"/>
      <c r="B22" s="308"/>
      <c r="C22" s="308"/>
      <c r="D22" s="308"/>
      <c r="E22" s="308"/>
      <c r="F22" s="308"/>
      <c r="G22" s="308"/>
      <c r="H22" s="309"/>
      <c r="I22" s="308"/>
    </row>
    <row r="23" spans="1:9" x14ac:dyDescent="0.3">
      <c r="A23" s="307"/>
      <c r="B23" s="308"/>
      <c r="C23" s="308"/>
      <c r="D23" s="308"/>
      <c r="E23" s="308"/>
      <c r="F23" s="308"/>
      <c r="G23" s="308"/>
      <c r="H23" s="309"/>
      <c r="I23" s="308"/>
    </row>
    <row r="24" spans="1:9" x14ac:dyDescent="0.3">
      <c r="A24" s="307"/>
      <c r="B24" s="308"/>
      <c r="C24" s="308"/>
      <c r="D24" s="308"/>
      <c r="E24" s="308"/>
      <c r="F24" s="308"/>
      <c r="G24" s="308"/>
      <c r="H24" s="308"/>
      <c r="I24" s="308"/>
    </row>
    <row r="25" spans="1:9" x14ac:dyDescent="0.3">
      <c r="A25" s="307"/>
      <c r="B25" s="308"/>
      <c r="C25" s="308"/>
      <c r="D25" s="308"/>
      <c r="E25" s="308"/>
      <c r="F25" s="308"/>
      <c r="G25" s="308"/>
      <c r="H25" s="308"/>
      <c r="I25" s="308"/>
    </row>
    <row r="26" spans="1:9" x14ac:dyDescent="0.3">
      <c r="A26" s="307"/>
      <c r="B26" s="308"/>
      <c r="C26" s="308"/>
      <c r="D26" s="308"/>
      <c r="E26" s="308"/>
      <c r="F26" s="308"/>
      <c r="G26" s="308"/>
      <c r="H26" s="308"/>
      <c r="I26" s="308"/>
    </row>
    <row r="27" spans="1:9" x14ac:dyDescent="0.3">
      <c r="A27" s="307"/>
      <c r="B27" s="308"/>
      <c r="C27" s="308"/>
      <c r="D27" s="308"/>
      <c r="E27" s="308"/>
      <c r="F27" s="308"/>
      <c r="G27" s="308"/>
      <c r="H27" s="308"/>
      <c r="I27" s="308"/>
    </row>
    <row r="28" spans="1:9" x14ac:dyDescent="0.3">
      <c r="A28" s="307"/>
      <c r="B28" s="308"/>
      <c r="C28" s="308"/>
      <c r="D28" s="308"/>
      <c r="E28" s="308"/>
      <c r="F28" s="308"/>
      <c r="G28" s="308"/>
      <c r="H28" s="308"/>
      <c r="I28" s="308"/>
    </row>
    <row r="29" spans="1:9" x14ac:dyDescent="0.3">
      <c r="A29" s="307"/>
      <c r="B29" s="308"/>
      <c r="C29" s="308"/>
      <c r="D29" s="308"/>
      <c r="E29" s="308"/>
      <c r="F29" s="308"/>
      <c r="G29" s="308"/>
      <c r="H29" s="308"/>
      <c r="I29" s="30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N39"/>
  <sheetViews>
    <sheetView workbookViewId="0"/>
  </sheetViews>
  <sheetFormatPr defaultRowHeight="16.5" x14ac:dyDescent="0.3"/>
  <cols>
    <col min="1" max="1" width="26.85546875" style="3" customWidth="1"/>
    <col min="2" max="2" width="27" style="3" bestFit="1" customWidth="1"/>
    <col min="3" max="16384" width="9.140625" style="3"/>
  </cols>
  <sheetData>
    <row r="1" spans="1:14" x14ac:dyDescent="0.3">
      <c r="A1" s="289" t="s">
        <v>983</v>
      </c>
    </row>
    <row r="2" spans="1:14" x14ac:dyDescent="0.3">
      <c r="A2" s="464" t="s">
        <v>1127</v>
      </c>
    </row>
    <row r="5" spans="1:14" x14ac:dyDescent="0.3">
      <c r="A5" s="51" t="s">
        <v>1125</v>
      </c>
      <c r="B5" s="51" t="s">
        <v>1126</v>
      </c>
    </row>
    <row r="6" spans="1:14" x14ac:dyDescent="0.3">
      <c r="A6" s="3" t="s">
        <v>1123</v>
      </c>
      <c r="B6" s="382">
        <v>80.272108843500007</v>
      </c>
    </row>
    <row r="7" spans="1:14" x14ac:dyDescent="0.3">
      <c r="A7" s="3" t="s">
        <v>1122</v>
      </c>
      <c r="B7" s="382">
        <v>70.918367346899998</v>
      </c>
    </row>
    <row r="8" spans="1:14" x14ac:dyDescent="0.3">
      <c r="A8" s="3" t="s">
        <v>1121</v>
      </c>
      <c r="B8" s="382">
        <v>68.707482993200003</v>
      </c>
      <c r="N8" s="2"/>
    </row>
    <row r="9" spans="1:14" x14ac:dyDescent="0.3">
      <c r="A9" s="3" t="s">
        <v>1120</v>
      </c>
      <c r="B9" s="382">
        <v>62.755102040799997</v>
      </c>
      <c r="N9" s="2"/>
    </row>
    <row r="10" spans="1:14" x14ac:dyDescent="0.3">
      <c r="A10" s="3" t="s">
        <v>1119</v>
      </c>
      <c r="B10" s="382">
        <v>51.700680272100001</v>
      </c>
    </row>
    <row r="11" spans="1:14" x14ac:dyDescent="0.3">
      <c r="A11" s="3" t="s">
        <v>1118</v>
      </c>
      <c r="B11" s="382">
        <v>49.149659863899998</v>
      </c>
    </row>
    <row r="12" spans="1:14" x14ac:dyDescent="0.3">
      <c r="A12" s="3" t="s">
        <v>1117</v>
      </c>
      <c r="B12" s="382">
        <v>40.646258503399999</v>
      </c>
    </row>
    <row r="13" spans="1:14" x14ac:dyDescent="0.3">
      <c r="A13" s="3" t="s">
        <v>1124</v>
      </c>
      <c r="B13" s="382">
        <v>36.394557823100001</v>
      </c>
    </row>
    <row r="14" spans="1:14" x14ac:dyDescent="0.3">
      <c r="A14" s="3" t="s">
        <v>1116</v>
      </c>
      <c r="B14" s="382">
        <v>35.034013605399998</v>
      </c>
    </row>
    <row r="15" spans="1:14" x14ac:dyDescent="0.3">
      <c r="A15" s="3" t="s">
        <v>1115</v>
      </c>
      <c r="B15" s="382">
        <v>32.993197278899999</v>
      </c>
    </row>
    <row r="16" spans="1:14" x14ac:dyDescent="0.3">
      <c r="A16" s="3" t="s">
        <v>1114</v>
      </c>
      <c r="B16" s="382">
        <v>27.551020408199999</v>
      </c>
    </row>
    <row r="17" spans="1:9" x14ac:dyDescent="0.3">
      <c r="A17" s="3" t="s">
        <v>1113</v>
      </c>
      <c r="B17" s="382">
        <v>24.319727891199999</v>
      </c>
    </row>
    <row r="18" spans="1:9" x14ac:dyDescent="0.3">
      <c r="A18" s="3" t="s">
        <v>1112</v>
      </c>
      <c r="B18" s="382">
        <v>19.047619047600001</v>
      </c>
    </row>
    <row r="19" spans="1:9" x14ac:dyDescent="0.3">
      <c r="A19" s="3" t="s">
        <v>1111</v>
      </c>
      <c r="B19" s="382">
        <v>18.197278911600002</v>
      </c>
    </row>
    <row r="20" spans="1:9" x14ac:dyDescent="0.3">
      <c r="A20" s="11" t="s">
        <v>1110</v>
      </c>
      <c r="B20" s="383">
        <v>16.156462585</v>
      </c>
    </row>
    <row r="24" spans="1:9" x14ac:dyDescent="0.3">
      <c r="H24" s="13"/>
      <c r="I24" s="13"/>
    </row>
    <row r="25" spans="1:9" x14ac:dyDescent="0.3">
      <c r="I25" s="382"/>
    </row>
    <row r="26" spans="1:9" x14ac:dyDescent="0.3">
      <c r="I26" s="382"/>
    </row>
    <row r="27" spans="1:9" x14ac:dyDescent="0.3">
      <c r="I27" s="382"/>
    </row>
    <row r="28" spans="1:9" x14ac:dyDescent="0.3">
      <c r="I28" s="382"/>
    </row>
    <row r="29" spans="1:9" x14ac:dyDescent="0.3">
      <c r="I29" s="382"/>
    </row>
    <row r="30" spans="1:9" x14ac:dyDescent="0.3">
      <c r="I30" s="382"/>
    </row>
    <row r="31" spans="1:9" x14ac:dyDescent="0.3">
      <c r="I31" s="382"/>
    </row>
    <row r="32" spans="1:9" x14ac:dyDescent="0.3">
      <c r="I32" s="382"/>
    </row>
    <row r="33" spans="9:9" x14ac:dyDescent="0.3">
      <c r="I33" s="382"/>
    </row>
    <row r="34" spans="9:9" x14ac:dyDescent="0.3">
      <c r="I34" s="382"/>
    </row>
    <row r="35" spans="9:9" x14ac:dyDescent="0.3">
      <c r="I35" s="382"/>
    </row>
    <row r="36" spans="9:9" x14ac:dyDescent="0.3">
      <c r="I36" s="382"/>
    </row>
    <row r="37" spans="9:9" x14ac:dyDescent="0.3">
      <c r="I37" s="382"/>
    </row>
    <row r="38" spans="9:9" x14ac:dyDescent="0.3">
      <c r="I38" s="382"/>
    </row>
    <row r="39" spans="9:9" x14ac:dyDescent="0.3">
      <c r="I39" s="382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L11"/>
  <sheetViews>
    <sheetView workbookViewId="0"/>
  </sheetViews>
  <sheetFormatPr defaultRowHeight="16.5" x14ac:dyDescent="0.3"/>
  <cols>
    <col min="1" max="1" width="43.28515625" style="3" customWidth="1"/>
    <col min="2" max="11" width="10.42578125" style="3" bestFit="1" customWidth="1"/>
    <col min="12" max="16384" width="9.140625" style="3"/>
  </cols>
  <sheetData>
    <row r="1" spans="1:12" x14ac:dyDescent="0.3">
      <c r="A1" s="289" t="s">
        <v>1104</v>
      </c>
    </row>
    <row r="2" spans="1:12" x14ac:dyDescent="0.3">
      <c r="A2" s="464" t="s">
        <v>1024</v>
      </c>
    </row>
    <row r="3" spans="1:12" x14ac:dyDescent="0.3">
      <c r="A3" s="464" t="s">
        <v>1023</v>
      </c>
    </row>
    <row r="5" spans="1:12" x14ac:dyDescent="0.3">
      <c r="A5" s="533" t="s">
        <v>88</v>
      </c>
      <c r="B5" s="534">
        <v>2011</v>
      </c>
      <c r="C5" s="534">
        <v>2012</v>
      </c>
      <c r="D5" s="534">
        <v>2013</v>
      </c>
      <c r="E5" s="534">
        <v>2014</v>
      </c>
      <c r="F5" s="534">
        <v>2015</v>
      </c>
      <c r="G5" s="534">
        <v>2016</v>
      </c>
      <c r="H5" s="534">
        <v>2017</v>
      </c>
      <c r="I5" s="534">
        <v>2018</v>
      </c>
      <c r="J5" s="533">
        <v>2019</v>
      </c>
      <c r="K5" s="533" t="s">
        <v>210</v>
      </c>
      <c r="L5" s="2"/>
    </row>
    <row r="6" spans="1:12" x14ac:dyDescent="0.3">
      <c r="A6" s="385" t="s">
        <v>211</v>
      </c>
      <c r="B6" s="386">
        <v>1310.3852706787579</v>
      </c>
      <c r="C6" s="386">
        <v>1357.2123437131402</v>
      </c>
      <c r="D6" s="386">
        <v>1428.1736070571449</v>
      </c>
      <c r="E6" s="386">
        <v>1420.2871148459383</v>
      </c>
      <c r="F6" s="386">
        <v>1425.3105885147577</v>
      </c>
      <c r="G6" s="386">
        <v>1580.1812634601577</v>
      </c>
      <c r="H6" s="386">
        <v>1717.6218620908803</v>
      </c>
      <c r="I6" s="386">
        <v>1962.496485943775</v>
      </c>
      <c r="J6" s="386">
        <v>2013.7397191574726</v>
      </c>
      <c r="K6" s="386">
        <v>2215.1136910732198</v>
      </c>
      <c r="L6" s="2"/>
    </row>
    <row r="7" spans="1:12" x14ac:dyDescent="0.3">
      <c r="A7" s="385" t="s">
        <v>212</v>
      </c>
      <c r="B7" s="386">
        <v>960.21656441318407</v>
      </c>
      <c r="C7" s="386">
        <v>976.64708724410275</v>
      </c>
      <c r="D7" s="386">
        <v>996.43182703114644</v>
      </c>
      <c r="E7" s="386">
        <v>1031.6816284497281</v>
      </c>
      <c r="F7" s="386">
        <v>1085.2554035989435</v>
      </c>
      <c r="G7" s="386">
        <v>1152.3901242259874</v>
      </c>
      <c r="H7" s="386">
        <v>1217.3623816474808</v>
      </c>
      <c r="I7" s="386">
        <v>1316.6847249441928</v>
      </c>
      <c r="J7" s="386">
        <v>1460.9380793011198</v>
      </c>
      <c r="K7" s="386">
        <v>1607.0318872312318</v>
      </c>
    </row>
    <row r="8" spans="1:12" x14ac:dyDescent="0.3">
      <c r="A8" s="385" t="s">
        <v>213</v>
      </c>
      <c r="B8" s="386">
        <v>649.00085220165113</v>
      </c>
      <c r="C8" s="386">
        <v>626.63866315250027</v>
      </c>
      <c r="D8" s="386">
        <v>628.79619442451292</v>
      </c>
      <c r="E8" s="386">
        <v>668.25672317839576</v>
      </c>
      <c r="F8" s="386">
        <v>669.39266430781879</v>
      </c>
      <c r="G8" s="386">
        <v>746.01528833712939</v>
      </c>
      <c r="H8" s="386">
        <v>774.37809616447691</v>
      </c>
      <c r="I8" s="386">
        <v>877.52243845376734</v>
      </c>
      <c r="J8" s="386">
        <v>1029</v>
      </c>
      <c r="K8" s="386">
        <v>1131.9000000000001</v>
      </c>
    </row>
    <row r="9" spans="1:12" x14ac:dyDescent="0.3">
      <c r="A9" s="385" t="s">
        <v>214</v>
      </c>
      <c r="B9" s="386">
        <v>763.0714678218925</v>
      </c>
      <c r="C9" s="386">
        <v>790.41332773117745</v>
      </c>
      <c r="D9" s="386">
        <v>827.52738913060909</v>
      </c>
      <c r="E9" s="386">
        <v>871.07538826715847</v>
      </c>
      <c r="F9" s="386">
        <v>908.44466305711637</v>
      </c>
      <c r="G9" s="386">
        <v>942.17936365514572</v>
      </c>
      <c r="H9" s="386">
        <v>1001.1661306400584</v>
      </c>
      <c r="I9" s="386">
        <v>1057.3905834965969</v>
      </c>
      <c r="J9" s="386">
        <v>1162</v>
      </c>
      <c r="K9" s="386">
        <v>1278.2</v>
      </c>
    </row>
    <row r="10" spans="1:12" x14ac:dyDescent="0.3">
      <c r="A10" s="385" t="s">
        <v>215</v>
      </c>
      <c r="B10" s="386">
        <v>814</v>
      </c>
      <c r="C10" s="386">
        <v>841</v>
      </c>
      <c r="D10" s="386">
        <v>865</v>
      </c>
      <c r="E10" s="386">
        <v>909</v>
      </c>
      <c r="F10" s="386">
        <v>939</v>
      </c>
      <c r="G10" s="386">
        <v>986</v>
      </c>
      <c r="H10" s="386">
        <v>1036</v>
      </c>
      <c r="I10" s="386">
        <v>1112</v>
      </c>
      <c r="J10" s="386">
        <v>1193</v>
      </c>
      <c r="K10" s="386">
        <v>1217.0347985347985</v>
      </c>
    </row>
    <row r="11" spans="1:12" x14ac:dyDescent="0.3">
      <c r="A11" s="384" t="s">
        <v>216</v>
      </c>
      <c r="B11" s="387">
        <v>1278</v>
      </c>
      <c r="C11" s="387">
        <v>1299</v>
      </c>
      <c r="D11" s="387">
        <v>1331</v>
      </c>
      <c r="E11" s="387">
        <v>1397</v>
      </c>
      <c r="F11" s="387">
        <v>1448</v>
      </c>
      <c r="G11" s="387">
        <v>1504</v>
      </c>
      <c r="H11" s="387">
        <v>1563</v>
      </c>
      <c r="I11" s="387">
        <v>1641</v>
      </c>
      <c r="J11" s="387">
        <v>1749</v>
      </c>
      <c r="K11" s="387">
        <v>1784.2362637362637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O90"/>
  <sheetViews>
    <sheetView zoomScaleNormal="100" workbookViewId="0"/>
  </sheetViews>
  <sheetFormatPr defaultRowHeight="13.5" x14ac:dyDescent="0.25"/>
  <cols>
    <col min="1" max="16384" width="9.140625" style="14"/>
  </cols>
  <sheetData>
    <row r="1" spans="1:15" ht="16.5" x14ac:dyDescent="0.3">
      <c r="A1" s="289" t="s">
        <v>6</v>
      </c>
      <c r="C1" s="3"/>
    </row>
    <row r="2" spans="1:15" ht="16.5" x14ac:dyDescent="0.3">
      <c r="A2" s="464" t="s">
        <v>966</v>
      </c>
      <c r="B2" s="281"/>
      <c r="C2" s="3"/>
    </row>
    <row r="3" spans="1:15" ht="16.5" x14ac:dyDescent="0.3">
      <c r="A3" s="465" t="s">
        <v>967</v>
      </c>
      <c r="B3" s="15"/>
      <c r="C3" s="3"/>
    </row>
    <row r="4" spans="1:15" ht="16.5" x14ac:dyDescent="0.3">
      <c r="C4" s="3"/>
    </row>
    <row r="5" spans="1:1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x14ac:dyDescent="0.25">
      <c r="A6" s="21"/>
      <c r="B6" s="22" t="s">
        <v>14</v>
      </c>
      <c r="C6" s="22" t="s">
        <v>15</v>
      </c>
      <c r="D6" s="22" t="s">
        <v>16</v>
      </c>
      <c r="E6" s="22" t="s">
        <v>17</v>
      </c>
      <c r="F6" s="22" t="s">
        <v>18</v>
      </c>
      <c r="G6" s="22" t="s">
        <v>19</v>
      </c>
      <c r="H6" s="22" t="s">
        <v>20</v>
      </c>
      <c r="I6" s="22" t="s">
        <v>21</v>
      </c>
      <c r="J6" s="22" t="s">
        <v>22</v>
      </c>
      <c r="K6" s="22" t="s">
        <v>23</v>
      </c>
      <c r="L6" s="22" t="s">
        <v>24</v>
      </c>
      <c r="M6" s="23"/>
      <c r="N6" s="23"/>
      <c r="O6" s="23" t="s">
        <v>25</v>
      </c>
    </row>
    <row r="7" spans="1:15" x14ac:dyDescent="0.25">
      <c r="A7" s="16" t="s">
        <v>26</v>
      </c>
      <c r="B7" s="17">
        <v>0.02</v>
      </c>
      <c r="C7" s="17">
        <v>0.02</v>
      </c>
      <c r="D7" s="17">
        <v>0.02</v>
      </c>
      <c r="E7" s="17">
        <v>0.02</v>
      </c>
      <c r="F7" s="17">
        <v>0.02</v>
      </c>
      <c r="G7" s="17">
        <v>0.02</v>
      </c>
      <c r="H7" s="17">
        <v>0.02</v>
      </c>
      <c r="I7" s="17">
        <v>0.02</v>
      </c>
      <c r="J7" s="17">
        <v>0.02</v>
      </c>
      <c r="K7" s="17">
        <v>0.02</v>
      </c>
      <c r="L7" s="17">
        <v>0.02</v>
      </c>
      <c r="M7" s="23"/>
      <c r="N7" s="23"/>
      <c r="O7" s="23"/>
    </row>
    <row r="8" spans="1:15" x14ac:dyDescent="0.25">
      <c r="A8" s="16" t="s">
        <v>27</v>
      </c>
      <c r="B8" s="17">
        <f>AVERAGE(B35:B56)</f>
        <v>1.3237845672288201E-2</v>
      </c>
      <c r="C8" s="17">
        <f>AVERAGE(C35:C56)</f>
        <v>1.296177350848533E-2</v>
      </c>
      <c r="D8" s="17">
        <f t="shared" ref="D8:I8" si="0">AVERAGE(D35:D56)</f>
        <v>1.2854533598581535E-2</v>
      </c>
      <c r="E8" s="17">
        <f t="shared" si="0"/>
        <v>1.3252214698881999E-2</v>
      </c>
      <c r="F8" s="17">
        <f t="shared" si="0"/>
        <v>1.3515133994380583E-2</v>
      </c>
      <c r="G8" s="17">
        <f t="shared" si="0"/>
        <v>1.3895940588923746E-2</v>
      </c>
      <c r="H8" s="17">
        <f t="shared" si="0"/>
        <v>1.4837938257094356E-2</v>
      </c>
      <c r="I8" s="17">
        <f t="shared" si="0"/>
        <v>1.6280254253666162E-2</v>
      </c>
      <c r="J8" s="17"/>
      <c r="K8" s="17"/>
      <c r="L8" s="17"/>
      <c r="M8" s="16"/>
      <c r="N8" s="18"/>
      <c r="O8" s="18">
        <f>AVERAGE(B8:H8)</f>
        <v>1.350791147409082E-2</v>
      </c>
    </row>
    <row r="9" spans="1:15" x14ac:dyDescent="0.25">
      <c r="A9" s="16" t="s">
        <v>28</v>
      </c>
      <c r="B9" s="17">
        <f>AVERAGE(B20:B22)</f>
        <v>1.2097618657154321E-2</v>
      </c>
      <c r="C9" s="17">
        <f t="shared" ref="C9:I9" si="1">AVERAGE(C20:C22)</f>
        <v>1.134578350320751E-2</v>
      </c>
      <c r="D9" s="17">
        <f t="shared" si="1"/>
        <v>1.0930636349360428E-2</v>
      </c>
      <c r="E9" s="17">
        <f t="shared" si="1"/>
        <v>1.0552403259959209E-2</v>
      </c>
      <c r="F9" s="17">
        <f t="shared" si="1"/>
        <v>1.0720128647061497E-2</v>
      </c>
      <c r="G9" s="17">
        <f t="shared" si="1"/>
        <v>1.0635149299577889E-2</v>
      </c>
      <c r="H9" s="17">
        <f t="shared" si="1"/>
        <v>1.1406057738720665E-2</v>
      </c>
      <c r="I9" s="17">
        <f t="shared" si="1"/>
        <v>1.2034815334092808E-2</v>
      </c>
      <c r="J9" s="17"/>
      <c r="K9" s="17"/>
      <c r="L9" s="17"/>
      <c r="M9" s="16"/>
      <c r="N9" s="18"/>
      <c r="O9" s="18">
        <f>AVERAGE(B9:H9)</f>
        <v>1.1098253922148789E-2</v>
      </c>
    </row>
    <row r="10" spans="1:15" x14ac:dyDescent="0.25">
      <c r="A10" s="16" t="s">
        <v>29</v>
      </c>
      <c r="B10" s="17">
        <f>AVERAGE(B16:B18)</f>
        <v>9.4796514009963164E-3</v>
      </c>
      <c r="C10" s="17">
        <f t="shared" ref="C10:I10" si="2">AVERAGE(C16:C18)</f>
        <v>9.1242332194886987E-3</v>
      </c>
      <c r="D10" s="17">
        <f t="shared" si="2"/>
        <v>8.9813016922410029E-3</v>
      </c>
      <c r="E10" s="17">
        <f t="shared" si="2"/>
        <v>1.0277415677287786E-2</v>
      </c>
      <c r="F10" s="17">
        <f t="shared" si="2"/>
        <v>1.1528538378495103E-2</v>
      </c>
      <c r="G10" s="17">
        <f t="shared" si="2"/>
        <v>1.270208042709315E-2</v>
      </c>
      <c r="H10" s="17">
        <f t="shared" si="2"/>
        <v>1.4195141521240939E-2</v>
      </c>
      <c r="I10" s="17">
        <f t="shared" si="2"/>
        <v>1.4781901265494668E-2</v>
      </c>
      <c r="J10" s="17"/>
      <c r="K10" s="17"/>
      <c r="L10" s="17"/>
      <c r="M10" s="16"/>
      <c r="N10" s="18"/>
      <c r="O10" s="18">
        <f>AVERAGE(B10:H10)</f>
        <v>1.0898337473834714E-2</v>
      </c>
    </row>
    <row r="11" spans="1:15" x14ac:dyDescent="0.25">
      <c r="A11" s="16" t="s">
        <v>30</v>
      </c>
      <c r="B11" s="17">
        <v>1.09E-2</v>
      </c>
      <c r="C11" s="17">
        <v>9.8325197269786366E-3</v>
      </c>
      <c r="D11" s="17">
        <v>9.8775595320557946E-3</v>
      </c>
      <c r="E11" s="17">
        <v>1.1239355673172606E-2</v>
      </c>
      <c r="F11" s="17">
        <v>1.1167780674213781E-2</v>
      </c>
      <c r="G11" s="17">
        <v>1.1015432588119245E-2</v>
      </c>
      <c r="H11" s="17">
        <v>1.2177301657368475E-2</v>
      </c>
      <c r="I11" s="17">
        <v>1.7425724671399124E-2</v>
      </c>
      <c r="J11" s="17">
        <v>1.6349219512796585E-2</v>
      </c>
      <c r="K11" s="17">
        <v>1.718627636022594E-2</v>
      </c>
      <c r="L11" s="17">
        <v>1.8274996566676794E-2</v>
      </c>
      <c r="M11" s="16"/>
      <c r="N11" s="18"/>
      <c r="O11" s="18">
        <f>AVERAGE(B11:H11)</f>
        <v>1.0887135693129792E-2</v>
      </c>
    </row>
    <row r="12" spans="1:15" x14ac:dyDescent="0.25">
      <c r="A12" s="16" t="s">
        <v>31</v>
      </c>
      <c r="B12" s="17"/>
      <c r="C12" s="17"/>
      <c r="D12" s="17"/>
      <c r="E12" s="17"/>
      <c r="F12" s="17"/>
      <c r="G12" s="17"/>
      <c r="H12" s="17"/>
      <c r="I12" s="17">
        <v>1.7399999999999999E-2</v>
      </c>
      <c r="J12" s="17">
        <v>1.8107939336491043E-2</v>
      </c>
      <c r="K12" s="17">
        <v>1.8685728015986426E-2</v>
      </c>
      <c r="L12" s="17">
        <v>1.9792905088930467E-2</v>
      </c>
      <c r="M12" s="16"/>
      <c r="N12" s="18"/>
      <c r="O12" s="18"/>
    </row>
    <row r="13" spans="1:15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6"/>
      <c r="N13" s="18"/>
      <c r="O13" s="18"/>
    </row>
    <row r="14" spans="1:15" x14ac:dyDescent="0.25">
      <c r="A14" s="16" t="s">
        <v>32</v>
      </c>
      <c r="B14" s="17">
        <f t="shared" ref="B14:H14" si="3">AVERAGE(B16:B18,B20:B22)</f>
        <v>1.0788635029075318E-2</v>
      </c>
      <c r="C14" s="17">
        <f t="shared" si="3"/>
        <v>1.0235008361348106E-2</v>
      </c>
      <c r="D14" s="17">
        <f t="shared" si="3"/>
        <v>9.9559690208007156E-3</v>
      </c>
      <c r="E14" s="17">
        <f t="shared" si="3"/>
        <v>1.0414909468623499E-2</v>
      </c>
      <c r="F14" s="17">
        <f t="shared" si="3"/>
        <v>1.1124333512778299E-2</v>
      </c>
      <c r="G14" s="17">
        <f t="shared" si="3"/>
        <v>1.166861486333552E-2</v>
      </c>
      <c r="H14" s="17">
        <f t="shared" si="3"/>
        <v>1.2800599629980801E-2</v>
      </c>
      <c r="I14" s="17">
        <f>AVERAGE(I16:I18,I20:I22)</f>
        <v>1.3408358299793739E-2</v>
      </c>
      <c r="J14" s="17"/>
      <c r="K14" s="17"/>
      <c r="L14" s="17"/>
      <c r="M14" s="16"/>
      <c r="N14" s="18">
        <f>AVERAGE(B14:I14)</f>
        <v>1.1299553523217E-2</v>
      </c>
      <c r="O14" s="18">
        <f>AVERAGE(B14:H14)</f>
        <v>1.0998295697991751E-2</v>
      </c>
    </row>
    <row r="15" spans="1:15" x14ac:dyDescent="0.25">
      <c r="A15" s="20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0"/>
      <c r="N15" s="20"/>
      <c r="O15" s="20"/>
    </row>
    <row r="16" spans="1:15" x14ac:dyDescent="0.25">
      <c r="A16" s="16" t="s">
        <v>33</v>
      </c>
      <c r="B16" s="17">
        <v>1.0539691369826026E-2</v>
      </c>
      <c r="C16" s="17">
        <v>1.0259814269493659E-2</v>
      </c>
      <c r="D16" s="17">
        <v>9.5076637715741114E-3</v>
      </c>
      <c r="E16" s="17">
        <v>1.0279718060114571E-2</v>
      </c>
      <c r="F16" s="17">
        <v>9.5677648131787096E-3</v>
      </c>
      <c r="G16" s="17">
        <v>1.0448579810393233E-2</v>
      </c>
      <c r="H16" s="17">
        <v>1.1252155392426187E-2</v>
      </c>
      <c r="I16" s="17">
        <v>1.1900349218424517E-2</v>
      </c>
      <c r="J16" s="17"/>
      <c r="K16" s="17"/>
      <c r="L16" s="17"/>
      <c r="M16" s="16"/>
      <c r="N16" s="16"/>
      <c r="O16" s="18">
        <f>AVERAGE(B16:H16)</f>
        <v>1.0265055355286642E-2</v>
      </c>
    </row>
    <row r="17" spans="1:15" x14ac:dyDescent="0.25">
      <c r="A17" s="16" t="s">
        <v>34</v>
      </c>
      <c r="B17" s="17">
        <v>1.0341876705526826E-2</v>
      </c>
      <c r="C17" s="17">
        <v>9.4663755753021661E-3</v>
      </c>
      <c r="D17" s="17">
        <v>8.6363525208400464E-3</v>
      </c>
      <c r="E17" s="17">
        <v>9.2015896287090757E-3</v>
      </c>
      <c r="F17" s="17">
        <v>1.0227106493719124E-2</v>
      </c>
      <c r="G17" s="17">
        <v>1.050168265692855E-2</v>
      </c>
      <c r="H17" s="17">
        <v>1.1504606481144217E-2</v>
      </c>
      <c r="I17" s="17">
        <v>1.214492149996352E-2</v>
      </c>
      <c r="J17" s="17"/>
      <c r="K17" s="17"/>
      <c r="L17" s="17"/>
      <c r="M17" s="16"/>
      <c r="N17" s="16"/>
      <c r="O17" s="18">
        <f t="shared" ref="O17:O22" si="4">AVERAGE(B17:H17)</f>
        <v>9.9827985803100008E-3</v>
      </c>
    </row>
    <row r="18" spans="1:15" x14ac:dyDescent="0.25">
      <c r="A18" s="16" t="s">
        <v>35</v>
      </c>
      <c r="B18" s="17">
        <v>7.5573861276360954E-3</v>
      </c>
      <c r="C18" s="17">
        <v>7.6465098136702702E-3</v>
      </c>
      <c r="D18" s="17">
        <v>8.7998887843088527E-3</v>
      </c>
      <c r="E18" s="17">
        <v>1.1350939343039712E-2</v>
      </c>
      <c r="F18" s="17">
        <v>1.4790743828587477E-2</v>
      </c>
      <c r="G18" s="17">
        <v>1.7155978813957667E-2</v>
      </c>
      <c r="H18" s="17">
        <v>1.9828662690152411E-2</v>
      </c>
      <c r="I18" s="17">
        <v>2.0300433078095967E-2</v>
      </c>
      <c r="J18" s="17"/>
      <c r="K18" s="17"/>
      <c r="L18" s="17"/>
      <c r="M18" s="16"/>
      <c r="N18" s="16"/>
      <c r="O18" s="18">
        <f t="shared" si="4"/>
        <v>1.2447158485907498E-2</v>
      </c>
    </row>
    <row r="19" spans="1:15" x14ac:dyDescent="0.25">
      <c r="A19" s="1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20"/>
      <c r="O19" s="18"/>
    </row>
    <row r="20" spans="1:15" x14ac:dyDescent="0.25">
      <c r="A20" s="16" t="s">
        <v>36</v>
      </c>
      <c r="B20" s="17">
        <v>1.0382762883192563E-2</v>
      </c>
      <c r="C20" s="17">
        <v>1.0104590139699905E-2</v>
      </c>
      <c r="D20" s="17">
        <v>9.7809040061186542E-3</v>
      </c>
      <c r="E20" s="17">
        <v>9.2168670138697336E-3</v>
      </c>
      <c r="F20" s="17">
        <v>9.0623806956690606E-3</v>
      </c>
      <c r="G20" s="17">
        <v>8.9539506396883756E-3</v>
      </c>
      <c r="H20" s="17">
        <v>9.1024545436015035E-3</v>
      </c>
      <c r="I20" s="17">
        <v>9.3065747125798074E-3</v>
      </c>
      <c r="J20" s="17"/>
      <c r="K20" s="17"/>
      <c r="L20" s="17"/>
      <c r="M20" s="20"/>
      <c r="N20" s="20"/>
      <c r="O20" s="18">
        <f t="shared" si="4"/>
        <v>9.5148442745485416E-3</v>
      </c>
    </row>
    <row r="21" spans="1:15" x14ac:dyDescent="0.25">
      <c r="A21" s="16" t="s">
        <v>37</v>
      </c>
      <c r="B21" s="17">
        <v>1.3518560778653533E-2</v>
      </c>
      <c r="C21" s="17">
        <v>1.227236674749712E-2</v>
      </c>
      <c r="D21" s="17">
        <v>1.1492780532908666E-2</v>
      </c>
      <c r="E21" s="17">
        <v>1.111426516574705E-2</v>
      </c>
      <c r="F21" s="17">
        <v>1.1517762306192178E-2</v>
      </c>
      <c r="G21" s="17">
        <v>1.1460198285911317E-2</v>
      </c>
      <c r="H21" s="17">
        <v>1.2976914118617249E-2</v>
      </c>
      <c r="I21" s="17">
        <v>1.3203006710020721E-2</v>
      </c>
      <c r="J21" s="17"/>
      <c r="K21" s="17"/>
      <c r="L21" s="17"/>
      <c r="M21" s="20"/>
      <c r="N21" s="20"/>
      <c r="O21" s="18">
        <f t="shared" si="4"/>
        <v>1.2050406847932444E-2</v>
      </c>
    </row>
    <row r="22" spans="1:15" x14ac:dyDescent="0.25">
      <c r="A22" s="16" t="s">
        <v>38</v>
      </c>
      <c r="B22" s="17">
        <v>1.2391532309616871E-2</v>
      </c>
      <c r="C22" s="17">
        <v>1.1660393622425509E-2</v>
      </c>
      <c r="D22" s="17">
        <v>1.1518224509053966E-2</v>
      </c>
      <c r="E22" s="17">
        <v>1.1326077600260841E-2</v>
      </c>
      <c r="F22" s="17">
        <v>1.1580242939323249E-2</v>
      </c>
      <c r="G22" s="17">
        <v>1.1491298973133975E-2</v>
      </c>
      <c r="H22" s="17">
        <v>1.2138804553943243E-2</v>
      </c>
      <c r="I22" s="17">
        <v>1.3594864579677901E-2</v>
      </c>
      <c r="J22" s="17"/>
      <c r="K22" s="17"/>
      <c r="L22" s="17"/>
      <c r="M22" s="20"/>
      <c r="N22" s="20"/>
      <c r="O22" s="18">
        <f t="shared" si="4"/>
        <v>1.172951064396538E-2</v>
      </c>
    </row>
    <row r="23" spans="1:15" x14ac:dyDescent="0.25">
      <c r="A23" s="1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20"/>
      <c r="O23" s="20"/>
    </row>
    <row r="24" spans="1:15" x14ac:dyDescent="0.25">
      <c r="A24" s="16" t="s">
        <v>39</v>
      </c>
      <c r="B24" s="22" t="s">
        <v>14</v>
      </c>
      <c r="C24" s="22" t="s">
        <v>15</v>
      </c>
      <c r="D24" s="22" t="s">
        <v>16</v>
      </c>
      <c r="E24" s="22" t="s">
        <v>17</v>
      </c>
      <c r="F24" s="22" t="s">
        <v>18</v>
      </c>
      <c r="G24" s="22" t="s">
        <v>19</v>
      </c>
      <c r="H24" s="22" t="s">
        <v>20</v>
      </c>
      <c r="I24" s="22" t="s">
        <v>21</v>
      </c>
      <c r="J24" s="22"/>
      <c r="K24" s="22"/>
      <c r="L24" s="22"/>
      <c r="M24" s="20"/>
      <c r="N24" s="25" t="s">
        <v>41</v>
      </c>
      <c r="O24" s="22" t="s">
        <v>42</v>
      </c>
    </row>
    <row r="25" spans="1:15" x14ac:dyDescent="0.25">
      <c r="A25" s="16" t="s">
        <v>27</v>
      </c>
      <c r="B25" s="17">
        <f>B11-B8</f>
        <v>-2.3378456722882007E-3</v>
      </c>
      <c r="C25" s="17">
        <f t="shared" ref="C25:I25" si="5">C11-C8</f>
        <v>-3.1292537815066929E-3</v>
      </c>
      <c r="D25" s="17">
        <f t="shared" si="5"/>
        <v>-2.9769740665257401E-3</v>
      </c>
      <c r="E25" s="17">
        <f t="shared" si="5"/>
        <v>-2.0128590257093935E-3</v>
      </c>
      <c r="F25" s="17">
        <f t="shared" si="5"/>
        <v>-2.3473533201668027E-3</v>
      </c>
      <c r="G25" s="17">
        <f t="shared" si="5"/>
        <v>-2.8805080008045009E-3</v>
      </c>
      <c r="H25" s="17">
        <f t="shared" si="5"/>
        <v>-2.660636599725881E-3</v>
      </c>
      <c r="I25" s="17">
        <f t="shared" si="5"/>
        <v>1.1454704177329619E-3</v>
      </c>
      <c r="J25" s="17"/>
      <c r="K25" s="17"/>
      <c r="L25" s="17"/>
      <c r="M25" s="20"/>
      <c r="N25" s="26">
        <f>AVERAGE(B25:I25)</f>
        <v>-2.1499950061242812E-3</v>
      </c>
      <c r="O25" s="17">
        <f>AVERAGE(B25:H25)</f>
        <v>-2.6207757809610303E-3</v>
      </c>
    </row>
    <row r="26" spans="1:15" x14ac:dyDescent="0.25">
      <c r="A26" s="16" t="s">
        <v>29</v>
      </c>
      <c r="B26" s="17">
        <f>B10-B11</f>
        <v>-1.4203485990036836E-3</v>
      </c>
      <c r="C26" s="17">
        <f t="shared" ref="C26:I26" si="6">C10-C11</f>
        <v>-7.0828650748993791E-4</v>
      </c>
      <c r="D26" s="17">
        <f t="shared" si="6"/>
        <v>-8.9625783981479162E-4</v>
      </c>
      <c r="E26" s="17">
        <f t="shared" si="6"/>
        <v>-9.6193999588481925E-4</v>
      </c>
      <c r="F26" s="17">
        <f t="shared" si="6"/>
        <v>3.6075770428132224E-4</v>
      </c>
      <c r="G26" s="17">
        <f t="shared" si="6"/>
        <v>1.6866478389739054E-3</v>
      </c>
      <c r="H26" s="17">
        <f t="shared" si="6"/>
        <v>2.0178398638724636E-3</v>
      </c>
      <c r="I26" s="17">
        <f t="shared" si="6"/>
        <v>-2.6438234059044559E-3</v>
      </c>
      <c r="J26" s="17"/>
      <c r="K26" s="17"/>
      <c r="L26" s="17"/>
      <c r="M26" s="20"/>
      <c r="N26" s="26">
        <f>AVERAGE(B26:I26)</f>
        <v>-3.2067636762124962E-4</v>
      </c>
      <c r="O26" s="17">
        <f>AVERAGE(B26:H26)</f>
        <v>1.1201780704922701E-5</v>
      </c>
    </row>
    <row r="27" spans="1:15" x14ac:dyDescent="0.25">
      <c r="A27" s="16" t="s">
        <v>28</v>
      </c>
      <c r="B27" s="17">
        <f>B9-B11</f>
        <v>1.1976186571543215E-3</v>
      </c>
      <c r="C27" s="17">
        <f t="shared" ref="C27:I27" si="7">C9-C11</f>
        <v>1.5132637762288736E-3</v>
      </c>
      <c r="D27" s="17">
        <f t="shared" si="7"/>
        <v>1.0530768173046337E-3</v>
      </c>
      <c r="E27" s="17">
        <f t="shared" si="7"/>
        <v>-6.8695241321339688E-4</v>
      </c>
      <c r="F27" s="17">
        <f t="shared" si="7"/>
        <v>-4.4765202715228367E-4</v>
      </c>
      <c r="G27" s="17">
        <f t="shared" si="7"/>
        <v>-3.802832885413561E-4</v>
      </c>
      <c r="H27" s="17">
        <f t="shared" si="7"/>
        <v>-7.7124391864781018E-4</v>
      </c>
      <c r="I27" s="17">
        <f t="shared" si="7"/>
        <v>-5.3909093373063158E-3</v>
      </c>
      <c r="J27" s="17"/>
      <c r="K27" s="17"/>
      <c r="L27" s="17"/>
      <c r="M27" s="20"/>
      <c r="N27" s="26">
        <f>AVERAGE(B27:I27)</f>
        <v>-4.8913521677166672E-4</v>
      </c>
      <c r="O27" s="17">
        <f>AVERAGE(B27:H27)</f>
        <v>2.1111822901899744E-4</v>
      </c>
    </row>
    <row r="28" spans="1:15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7"/>
      <c r="O28" s="20"/>
    </row>
    <row r="29" spans="1:15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20"/>
      <c r="N29" s="26" t="e">
        <f>AVERAGE(B29:I29)</f>
        <v>#DIV/0!</v>
      </c>
      <c r="O29" s="17" t="e">
        <f>AVERAGE(B29:H29)</f>
        <v>#DIV/0!</v>
      </c>
    </row>
    <row r="30" spans="1:15" x14ac:dyDescent="0.25">
      <c r="A30" s="16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0"/>
      <c r="N30" s="20"/>
      <c r="O30" s="20"/>
    </row>
    <row r="31" spans="1:15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20"/>
      <c r="N31" s="20"/>
      <c r="O31" s="20"/>
    </row>
    <row r="34" spans="1:12" x14ac:dyDescent="0.25">
      <c r="B34" s="22" t="s">
        <v>14</v>
      </c>
      <c r="C34" s="22" t="s">
        <v>15</v>
      </c>
      <c r="D34" s="22" t="s">
        <v>16</v>
      </c>
      <c r="E34" s="22" t="s">
        <v>17</v>
      </c>
      <c r="F34" s="22" t="s">
        <v>18</v>
      </c>
      <c r="G34" s="22" t="s">
        <v>19</v>
      </c>
      <c r="H34" s="22" t="s">
        <v>20</v>
      </c>
      <c r="I34" s="22" t="s">
        <v>21</v>
      </c>
      <c r="J34" s="22"/>
      <c r="K34" s="22"/>
      <c r="L34" s="22"/>
    </row>
    <row r="35" spans="1:12" x14ac:dyDescent="0.25">
      <c r="A35" s="14" t="s">
        <v>36</v>
      </c>
      <c r="B35" s="17">
        <v>1.0382762883192563E-2</v>
      </c>
      <c r="C35" s="17">
        <v>1.0104590139699905E-2</v>
      </c>
      <c r="D35" s="17">
        <v>9.7809040061186542E-3</v>
      </c>
      <c r="E35" s="17">
        <v>9.2168670138697336E-3</v>
      </c>
      <c r="F35" s="17">
        <v>9.0623806956690606E-3</v>
      </c>
      <c r="G35" s="17">
        <v>8.9539506396883756E-3</v>
      </c>
      <c r="H35" s="17">
        <v>9.1024545436015035E-3</v>
      </c>
      <c r="I35" s="17">
        <v>9.3065747125798074E-3</v>
      </c>
      <c r="J35" s="17"/>
      <c r="K35" s="17"/>
      <c r="L35" s="17"/>
    </row>
    <row r="36" spans="1:12" x14ac:dyDescent="0.25">
      <c r="A36" s="14" t="s">
        <v>43</v>
      </c>
      <c r="B36" s="17">
        <v>1.3398972572653222E-2</v>
      </c>
      <c r="C36" s="17">
        <v>1.4604314644498427E-2</v>
      </c>
      <c r="D36" s="17">
        <v>1.315205524441234E-2</v>
      </c>
      <c r="E36" s="17">
        <v>1.2603689124946936E-2</v>
      </c>
      <c r="F36" s="17">
        <v>1.2597063233485604E-2</v>
      </c>
      <c r="G36" s="17">
        <v>1.2417769018610979E-2</v>
      </c>
      <c r="H36" s="17">
        <v>1.4759098952729345E-2</v>
      </c>
      <c r="I36" s="17">
        <v>3.2462622273160865E-2</v>
      </c>
      <c r="J36" s="17"/>
      <c r="K36" s="17"/>
      <c r="L36" s="17"/>
    </row>
    <row r="37" spans="1:12" x14ac:dyDescent="0.25">
      <c r="A37" s="14" t="s">
        <v>44</v>
      </c>
      <c r="B37" s="17">
        <v>1.5291314314214462E-2</v>
      </c>
      <c r="C37" s="17">
        <v>1.4611819133420481E-2</v>
      </c>
      <c r="D37" s="17">
        <v>1.8437384079878234E-2</v>
      </c>
      <c r="E37" s="17">
        <v>1.7836143884243452E-2</v>
      </c>
      <c r="F37" s="17">
        <v>1.6210735152644481E-2</v>
      </c>
      <c r="G37" s="17">
        <v>1.6738974380106072E-2</v>
      </c>
      <c r="H37" s="17">
        <v>1.5894162740941763E-2</v>
      </c>
      <c r="I37" s="17">
        <v>1.6804744857303006E-2</v>
      </c>
      <c r="J37" s="17"/>
      <c r="K37" s="17"/>
      <c r="L37" s="17"/>
    </row>
    <row r="38" spans="1:12" x14ac:dyDescent="0.25">
      <c r="A38" s="14" t="s">
        <v>45</v>
      </c>
      <c r="B38" s="17">
        <v>1.0539691369826026E-2</v>
      </c>
      <c r="C38" s="17">
        <v>1.0259814269493659E-2</v>
      </c>
      <c r="D38" s="17">
        <v>9.5076637715741114E-3</v>
      </c>
      <c r="E38" s="17">
        <v>1.0279718060114571E-2</v>
      </c>
      <c r="F38" s="17">
        <v>9.5677648131787096E-3</v>
      </c>
      <c r="G38" s="17">
        <v>1.0448579810393233E-2</v>
      </c>
      <c r="H38" s="17">
        <v>1.1252155392426187E-2</v>
      </c>
      <c r="I38" s="17">
        <v>1.1900349218424517E-2</v>
      </c>
      <c r="J38" s="17"/>
      <c r="K38" s="17"/>
      <c r="L38" s="17"/>
    </row>
    <row r="39" spans="1:12" x14ac:dyDescent="0.25">
      <c r="A39" s="14" t="s">
        <v>37</v>
      </c>
      <c r="B39" s="17">
        <v>1.3518560778653533E-2</v>
      </c>
      <c r="C39" s="17">
        <v>1.227236674749712E-2</v>
      </c>
      <c r="D39" s="17">
        <v>1.1492780532908666E-2</v>
      </c>
      <c r="E39" s="17">
        <v>1.111426516574705E-2</v>
      </c>
      <c r="F39" s="17">
        <v>1.1517762306192178E-2</v>
      </c>
      <c r="G39" s="17">
        <v>1.1460198285911317E-2</v>
      </c>
      <c r="H39" s="17">
        <v>1.2976914118617249E-2</v>
      </c>
      <c r="I39" s="17">
        <v>1.3203006710020721E-2</v>
      </c>
      <c r="J39" s="17"/>
      <c r="K39" s="17"/>
      <c r="L39" s="17"/>
    </row>
    <row r="40" spans="1:12" x14ac:dyDescent="0.25">
      <c r="A40" s="14" t="s">
        <v>46</v>
      </c>
      <c r="B40" s="17">
        <v>1.8958348478772945E-2</v>
      </c>
      <c r="C40" s="17">
        <v>1.9093623300462648E-2</v>
      </c>
      <c r="D40" s="17">
        <v>1.9273404817483412E-2</v>
      </c>
      <c r="E40" s="17">
        <v>2.0228460193192594E-2</v>
      </c>
      <c r="F40" s="17">
        <v>2.0738423724506506E-2</v>
      </c>
      <c r="G40" s="17">
        <v>2.0304021174897661E-2</v>
      </c>
      <c r="H40" s="17">
        <v>2.0042789083049392E-2</v>
      </c>
      <c r="I40" s="17">
        <v>2.1360072168626312E-2</v>
      </c>
      <c r="J40" s="17"/>
      <c r="K40" s="17"/>
      <c r="L40" s="17"/>
    </row>
    <row r="41" spans="1:12" x14ac:dyDescent="0.25">
      <c r="A41" s="14" t="s">
        <v>47</v>
      </c>
      <c r="B41" s="17">
        <v>1.8716295028833541E-2</v>
      </c>
      <c r="C41" s="17">
        <v>1.8603279867064712E-2</v>
      </c>
      <c r="D41" s="17">
        <v>1.819692678143664E-2</v>
      </c>
      <c r="E41" s="17">
        <v>1.7831573433845019E-2</v>
      </c>
      <c r="F41" s="17">
        <v>1.7938770772518334E-2</v>
      </c>
      <c r="G41" s="17">
        <v>1.7814821452945277E-2</v>
      </c>
      <c r="H41" s="17">
        <v>1.8182213778045735E-2</v>
      </c>
      <c r="I41" s="17">
        <v>1.8411364749698875E-2</v>
      </c>
      <c r="J41" s="17"/>
      <c r="K41" s="17"/>
      <c r="L41" s="17"/>
    </row>
    <row r="42" spans="1:12" x14ac:dyDescent="0.25">
      <c r="A42" s="14" t="s">
        <v>48</v>
      </c>
      <c r="B42" s="17">
        <v>1.3106559512726677E-2</v>
      </c>
      <c r="C42" s="17">
        <v>1.2220787308641026E-2</v>
      </c>
      <c r="D42" s="17">
        <v>1.1807378056161364E-2</v>
      </c>
      <c r="E42" s="17">
        <v>1.1785491157888024E-2</v>
      </c>
      <c r="F42" s="17">
        <v>1.1920449679370624E-2</v>
      </c>
      <c r="G42" s="17">
        <v>1.2270896356357721E-2</v>
      </c>
      <c r="H42" s="17">
        <v>1.2424036665970067E-2</v>
      </c>
      <c r="I42" s="17">
        <v>1.3756017865112737E-2</v>
      </c>
      <c r="J42" s="17"/>
      <c r="K42" s="17"/>
      <c r="L42" s="17"/>
    </row>
    <row r="43" spans="1:12" x14ac:dyDescent="0.25">
      <c r="A43" s="14" t="s">
        <v>49</v>
      </c>
      <c r="B43" s="17">
        <v>2.2908021578393233E-2</v>
      </c>
      <c r="C43" s="17">
        <v>2.2146933813450585E-2</v>
      </c>
      <c r="D43" s="17">
        <v>2.2072081188213324E-2</v>
      </c>
      <c r="E43" s="17">
        <v>2.3015631933319774E-2</v>
      </c>
      <c r="F43" s="17">
        <v>2.3765509885228256E-2</v>
      </c>
      <c r="G43" s="17">
        <v>2.3412449241821943E-2</v>
      </c>
      <c r="H43" s="17">
        <v>2.4776132636197178E-2</v>
      </c>
      <c r="I43" s="17">
        <v>2.284312315416592E-2</v>
      </c>
      <c r="J43" s="17"/>
      <c r="K43" s="17"/>
      <c r="L43" s="17"/>
    </row>
    <row r="44" spans="1:12" x14ac:dyDescent="0.25">
      <c r="A44" s="14" t="s">
        <v>34</v>
      </c>
      <c r="B44" s="17">
        <v>1.0341876705526826E-2</v>
      </c>
      <c r="C44" s="17">
        <v>9.4663755753021661E-3</v>
      </c>
      <c r="D44" s="17">
        <v>8.6363525208400464E-3</v>
      </c>
      <c r="E44" s="17">
        <v>9.2015896287090757E-3</v>
      </c>
      <c r="F44" s="17">
        <v>1.0227106493719124E-2</v>
      </c>
      <c r="G44" s="17">
        <v>1.050168265692855E-2</v>
      </c>
      <c r="H44" s="17">
        <v>1.1504606481144217E-2</v>
      </c>
      <c r="I44" s="17">
        <v>1.214492149996352E-2</v>
      </c>
      <c r="J44" s="17"/>
      <c r="K44" s="17"/>
      <c r="L44" s="17"/>
    </row>
    <row r="45" spans="1:12" x14ac:dyDescent="0.25">
      <c r="A45" s="14" t="s">
        <v>50</v>
      </c>
      <c r="B45" s="17">
        <v>1.3154273176087271E-2</v>
      </c>
      <c r="C45" s="17">
        <v>1.2706282981642822E-2</v>
      </c>
      <c r="D45" s="17">
        <v>1.1438370337985304E-2</v>
      </c>
      <c r="E45" s="17">
        <v>1.068622139725056E-2</v>
      </c>
      <c r="F45" s="17">
        <v>1.1828530108650214E-2</v>
      </c>
      <c r="G45" s="17">
        <v>1.2085929434494345E-2</v>
      </c>
      <c r="H45" s="17">
        <v>1.2137506086505863E-2</v>
      </c>
      <c r="I45" s="17">
        <v>1.2249782977660457E-2</v>
      </c>
      <c r="J45" s="17"/>
      <c r="K45" s="17"/>
      <c r="L45" s="17"/>
    </row>
    <row r="46" spans="1:12" x14ac:dyDescent="0.25">
      <c r="A46" s="14" t="s">
        <v>51</v>
      </c>
      <c r="B46" s="17">
        <v>8.8211026323804856E-3</v>
      </c>
      <c r="C46" s="17">
        <v>9.2959950518258817E-3</v>
      </c>
      <c r="D46" s="17">
        <v>9.3593219185030638E-3</v>
      </c>
      <c r="E46" s="17">
        <v>1.0433205899476111E-2</v>
      </c>
      <c r="F46" s="17">
        <v>1.4544751169556686E-2</v>
      </c>
      <c r="G46" s="17">
        <v>1.5894873298823491E-2</v>
      </c>
      <c r="H46" s="17">
        <v>2.0775537887167399E-2</v>
      </c>
      <c r="I46" s="17">
        <v>2.0084642512156015E-2</v>
      </c>
      <c r="J46" s="17"/>
      <c r="K46" s="17"/>
      <c r="L46" s="17"/>
    </row>
    <row r="47" spans="1:12" x14ac:dyDescent="0.25">
      <c r="A47" s="14" t="s">
        <v>52</v>
      </c>
      <c r="B47" s="17">
        <v>7.5573861276360954E-3</v>
      </c>
      <c r="C47" s="17">
        <v>7.6465098136702702E-3</v>
      </c>
      <c r="D47" s="17">
        <v>8.7998887843088527E-3</v>
      </c>
      <c r="E47" s="17">
        <v>1.1350939343039712E-2</v>
      </c>
      <c r="F47" s="17">
        <v>1.4790743828587477E-2</v>
      </c>
      <c r="G47" s="17">
        <v>1.7155978813957667E-2</v>
      </c>
      <c r="H47" s="17">
        <v>1.9828662690152411E-2</v>
      </c>
      <c r="I47" s="17">
        <v>2.0300433078095967E-2</v>
      </c>
      <c r="J47" s="17"/>
      <c r="K47" s="17"/>
      <c r="L47" s="17"/>
    </row>
    <row r="48" spans="1:12" x14ac:dyDescent="0.25">
      <c r="A48" s="14" t="s">
        <v>53</v>
      </c>
      <c r="B48" s="17">
        <v>3.7840094832763556E-3</v>
      </c>
      <c r="C48" s="17">
        <v>3.7853666221844351E-3</v>
      </c>
      <c r="D48" s="17">
        <v>3.822408006889844E-3</v>
      </c>
      <c r="E48" s="17">
        <v>4.361713056649401E-3</v>
      </c>
      <c r="F48" s="17">
        <v>4.0018876653004961E-3</v>
      </c>
      <c r="G48" s="17">
        <v>5.2171745413790872E-3</v>
      </c>
      <c r="H48" s="17">
        <v>5.1161935062462652E-3</v>
      </c>
      <c r="I48" s="17">
        <v>5.5999193223926821E-3</v>
      </c>
      <c r="J48" s="17"/>
      <c r="K48" s="17"/>
      <c r="L48" s="17"/>
    </row>
    <row r="49" spans="1:12" x14ac:dyDescent="0.25">
      <c r="A49" s="14" t="s">
        <v>38</v>
      </c>
      <c r="B49" s="17">
        <v>1.2391532309616871E-2</v>
      </c>
      <c r="C49" s="17">
        <v>1.1660393622425509E-2</v>
      </c>
      <c r="D49" s="17">
        <v>1.1518224509053966E-2</v>
      </c>
      <c r="E49" s="17">
        <v>1.1326077600260841E-2</v>
      </c>
      <c r="F49" s="17">
        <v>1.1580242939323249E-2</v>
      </c>
      <c r="G49" s="17">
        <v>1.1491298973133975E-2</v>
      </c>
      <c r="H49" s="17">
        <v>1.2138804553943243E-2</v>
      </c>
      <c r="I49" s="17">
        <v>1.3594864579677901E-2</v>
      </c>
      <c r="J49" s="17"/>
      <c r="K49" s="17"/>
      <c r="L49" s="17"/>
    </row>
    <row r="50" spans="1:12" x14ac:dyDescent="0.25">
      <c r="A50" s="14" t="s">
        <v>54</v>
      </c>
      <c r="B50" s="17">
        <v>1.7408130181352316E-2</v>
      </c>
      <c r="C50" s="17">
        <v>1.7180667106213729E-2</v>
      </c>
      <c r="D50" s="17">
        <v>1.8526782880454309E-2</v>
      </c>
      <c r="E50" s="17">
        <v>2.2186225905557511E-2</v>
      </c>
      <c r="F50" s="17">
        <v>1.9924521345840548E-2</v>
      </c>
      <c r="G50" s="17">
        <v>1.8885545269553942E-2</v>
      </c>
      <c r="H50" s="17">
        <v>2.0234443639698875E-2</v>
      </c>
      <c r="I50" s="17">
        <v>2.0014273265832244E-2</v>
      </c>
      <c r="J50" s="17"/>
      <c r="K50" s="17"/>
      <c r="L50" s="17"/>
    </row>
    <row r="51" spans="1:12" x14ac:dyDescent="0.25">
      <c r="A51" s="14" t="s">
        <v>55</v>
      </c>
      <c r="B51" s="17">
        <v>1.4051706063034526E-2</v>
      </c>
      <c r="C51" s="17">
        <v>1.4427388646652724E-2</v>
      </c>
      <c r="D51" s="17">
        <v>1.3075764968961723E-2</v>
      </c>
      <c r="E51" s="17">
        <v>1.3257581579773671E-2</v>
      </c>
      <c r="F51" s="17">
        <v>1.2675822663899496E-2</v>
      </c>
      <c r="G51" s="17">
        <v>1.2456603636769925E-2</v>
      </c>
      <c r="H51" s="17">
        <v>1.4253616217579082E-2</v>
      </c>
      <c r="I51" s="17">
        <v>1.5220386145055907E-2</v>
      </c>
      <c r="J51" s="17"/>
      <c r="K51" s="17"/>
      <c r="L51" s="17"/>
    </row>
    <row r="52" spans="1:12" x14ac:dyDescent="0.25">
      <c r="A52" s="14" t="s">
        <v>56</v>
      </c>
      <c r="B52" s="17">
        <v>1.2264100797129397E-2</v>
      </c>
      <c r="C52" s="17">
        <v>1.2841363958965095E-2</v>
      </c>
      <c r="D52" s="17">
        <v>1.3482410745000672E-2</v>
      </c>
      <c r="E52" s="17">
        <v>1.4506329047008928E-2</v>
      </c>
      <c r="F52" s="17">
        <v>1.4034545537715564E-2</v>
      </c>
      <c r="G52" s="17">
        <v>1.7233740896458256E-2</v>
      </c>
      <c r="H52" s="17">
        <v>1.8195738885895235E-2</v>
      </c>
      <c r="I52" s="17">
        <v>2.0403178186447234E-2</v>
      </c>
      <c r="J52" s="17"/>
      <c r="K52" s="17"/>
      <c r="L52" s="17"/>
    </row>
    <row r="53" spans="1:12" x14ac:dyDescent="0.25">
      <c r="A53" s="14" t="s">
        <v>57</v>
      </c>
      <c r="B53" s="17">
        <v>1.0921762563374585E-2</v>
      </c>
      <c r="C53" s="17">
        <v>9.8325197269786366E-3</v>
      </c>
      <c r="D53" s="17">
        <v>9.8775595320557946E-3</v>
      </c>
      <c r="E53" s="17">
        <v>1.1239355673172606E-2</v>
      </c>
      <c r="F53" s="17">
        <v>1.1167780674213781E-2</v>
      </c>
      <c r="G53" s="17">
        <v>1.1015432588119245E-2</v>
      </c>
      <c r="H53" s="17">
        <v>1.2177301657368475E-2</v>
      </c>
      <c r="I53" s="17">
        <v>1.7425724671399124E-2</v>
      </c>
      <c r="J53" s="17"/>
      <c r="K53" s="17"/>
      <c r="L53" s="17"/>
    </row>
    <row r="54" spans="1:12" x14ac:dyDescent="0.25">
      <c r="A54" s="14" t="s">
        <v>58</v>
      </c>
      <c r="B54" s="17">
        <v>1.1724364664816096E-2</v>
      </c>
      <c r="C54" s="17">
        <v>1.0531646706741137E-2</v>
      </c>
      <c r="D54" s="17">
        <v>9.7454126692693138E-3</v>
      </c>
      <c r="E54" s="17">
        <v>9.298629462440474E-3</v>
      </c>
      <c r="F54" s="17">
        <v>1.0064264798989697E-2</v>
      </c>
      <c r="G54" s="17">
        <v>9.8190315983117549E-3</v>
      </c>
      <c r="H54" s="17">
        <v>1.0069111579517221E-2</v>
      </c>
      <c r="I54" s="17">
        <v>1.0441415960449179E-2</v>
      </c>
      <c r="J54" s="17"/>
      <c r="K54" s="17"/>
      <c r="L54" s="17"/>
    </row>
    <row r="55" spans="1:12" x14ac:dyDescent="0.25">
      <c r="A55" s="14" t="s">
        <v>59</v>
      </c>
      <c r="B55" s="17">
        <v>1.0413140799084451E-2</v>
      </c>
      <c r="C55" s="17">
        <v>9.256990152024051E-3</v>
      </c>
      <c r="D55" s="17">
        <v>9.1612707405908586E-3</v>
      </c>
      <c r="E55" s="17">
        <v>9.2491062881243837E-3</v>
      </c>
      <c r="F55" s="17">
        <v>8.0573018110504397E-3</v>
      </c>
      <c r="G55" s="17">
        <v>9.0267413975078873E-3</v>
      </c>
      <c r="H55" s="17">
        <v>9.2466116227794305E-3</v>
      </c>
      <c r="I55" s="17">
        <v>9.2351288024407809E-3</v>
      </c>
      <c r="J55" s="17"/>
      <c r="K55" s="17"/>
      <c r="L55" s="17"/>
    </row>
    <row r="56" spans="1:12" x14ac:dyDescent="0.25">
      <c r="A56" s="14" t="s">
        <v>60</v>
      </c>
      <c r="B56" s="17">
        <v>2.1578692769758961E-2</v>
      </c>
      <c r="C56" s="17">
        <v>2.2609987997822253E-2</v>
      </c>
      <c r="D56" s="17">
        <v>2.1635393076693276E-2</v>
      </c>
      <c r="E56" s="17">
        <v>2.0539908526773631E-2</v>
      </c>
      <c r="F56" s="17">
        <v>2.1116588576732254E-2</v>
      </c>
      <c r="G56" s="17">
        <v>2.1104999490151634E-2</v>
      </c>
      <c r="H56" s="17">
        <v>2.1346548936499746E-2</v>
      </c>
      <c r="I56" s="17">
        <v>2.1403046869991886E-2</v>
      </c>
      <c r="J56" s="17"/>
      <c r="K56" s="17"/>
      <c r="L56" s="17"/>
    </row>
    <row r="57" spans="1:12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x14ac:dyDescent="0.2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x14ac:dyDescent="0.25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x14ac:dyDescent="0.25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x14ac:dyDescent="0.25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x14ac:dyDescent="0.2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2:12" x14ac:dyDescent="0.25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2:12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2:12" x14ac:dyDescent="0.2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2:12" x14ac:dyDescent="0.2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2:12" x14ac:dyDescent="0.25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2:12" x14ac:dyDescent="0.25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2:12" x14ac:dyDescent="0.25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2:12" x14ac:dyDescent="0.2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2:12" x14ac:dyDescent="0.25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2:12" x14ac:dyDescent="0.25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2:12" x14ac:dyDescent="0.25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2:12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2:12" x14ac:dyDescent="0.25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2:12" x14ac:dyDescent="0.25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2:12" x14ac:dyDescent="0.25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2:12" x14ac:dyDescent="0.25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2:12" x14ac:dyDescent="0.25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2:12" x14ac:dyDescent="0.25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2:12" x14ac:dyDescent="0.25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2:12" x14ac:dyDescent="0.25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2:12" x14ac:dyDescent="0.25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2:12" x14ac:dyDescent="0.25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2:12" x14ac:dyDescent="0.25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2:12" x14ac:dyDescent="0.25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2:12" x14ac:dyDescent="0.25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2:12" x14ac:dyDescent="0.25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H111"/>
  <sheetViews>
    <sheetView zoomScaleNormal="100" workbookViewId="0"/>
  </sheetViews>
  <sheetFormatPr defaultRowHeight="16.5" x14ac:dyDescent="0.3"/>
  <cols>
    <col min="1" max="1" width="70" style="286" customWidth="1"/>
    <col min="2" max="2" width="28.5703125" style="286" bestFit="1" customWidth="1"/>
    <col min="3" max="3" width="14.5703125" style="286" customWidth="1"/>
    <col min="4" max="5" width="15.28515625" style="286" customWidth="1"/>
    <col min="6" max="7" width="9.140625" style="286"/>
    <col min="8" max="8" width="19.140625" style="286" customWidth="1"/>
    <col min="9" max="12" width="9.140625" style="286"/>
    <col min="13" max="13" width="9.42578125" style="286" bestFit="1" customWidth="1"/>
    <col min="14" max="16384" width="9.140625" style="286"/>
  </cols>
  <sheetData>
    <row r="1" spans="1:5" x14ac:dyDescent="0.3">
      <c r="A1" s="289" t="s">
        <v>1025</v>
      </c>
    </row>
    <row r="2" spans="1:5" x14ac:dyDescent="0.3">
      <c r="A2" s="464" t="s">
        <v>493</v>
      </c>
    </row>
    <row r="3" spans="1:5" x14ac:dyDescent="0.3">
      <c r="A3" s="312" t="s">
        <v>1026</v>
      </c>
    </row>
    <row r="6" spans="1:5" ht="66" x14ac:dyDescent="0.3">
      <c r="A6" s="338" t="s">
        <v>1047</v>
      </c>
      <c r="B6" s="338" t="s">
        <v>1049</v>
      </c>
      <c r="C6" s="341" t="s">
        <v>1050</v>
      </c>
      <c r="D6" s="338" t="s">
        <v>1048</v>
      </c>
      <c r="E6" s="341" t="s">
        <v>1051</v>
      </c>
    </row>
    <row r="7" spans="1:5" x14ac:dyDescent="0.3">
      <c r="A7" s="286" t="s">
        <v>220</v>
      </c>
      <c r="B7" s="286" t="s">
        <v>232</v>
      </c>
      <c r="C7" s="311">
        <v>1.6323529411764706</v>
      </c>
      <c r="D7" s="311">
        <f t="shared" ref="D7:D19" si="0">MEDIAN($C$7:$C$19)</f>
        <v>2.3095238095238093</v>
      </c>
      <c r="E7" s="311">
        <v>1.6</v>
      </c>
    </row>
    <row r="8" spans="1:5" x14ac:dyDescent="0.3">
      <c r="A8" s="286" t="s">
        <v>184</v>
      </c>
      <c r="B8" s="286" t="s">
        <v>233</v>
      </c>
      <c r="C8" s="311">
        <v>1.6344086021505377</v>
      </c>
      <c r="D8" s="311">
        <f t="shared" si="0"/>
        <v>2.3095238095238093</v>
      </c>
      <c r="E8" s="311">
        <v>1.6</v>
      </c>
    </row>
    <row r="9" spans="1:5" x14ac:dyDescent="0.3">
      <c r="A9" s="286" t="s">
        <v>223</v>
      </c>
      <c r="B9" s="286" t="s">
        <v>234</v>
      </c>
      <c r="C9" s="311">
        <v>1.6428571428571428</v>
      </c>
      <c r="D9" s="311">
        <f t="shared" si="0"/>
        <v>2.3095238095238093</v>
      </c>
      <c r="E9" s="311">
        <v>1.6</v>
      </c>
    </row>
    <row r="10" spans="1:5" x14ac:dyDescent="0.3">
      <c r="A10" s="286" t="s">
        <v>219</v>
      </c>
      <c r="B10" s="286" t="s">
        <v>235</v>
      </c>
      <c r="C10" s="311">
        <v>2.0196078431372548</v>
      </c>
      <c r="D10" s="311">
        <f t="shared" si="0"/>
        <v>2.3095238095238093</v>
      </c>
      <c r="E10" s="311">
        <v>2</v>
      </c>
    </row>
    <row r="11" spans="1:5" x14ac:dyDescent="0.3">
      <c r="A11" s="286" t="s">
        <v>186</v>
      </c>
      <c r="B11" s="286" t="s">
        <v>236</v>
      </c>
      <c r="C11" s="311">
        <v>2.0806451612903225</v>
      </c>
      <c r="D11" s="311">
        <f t="shared" si="0"/>
        <v>2.3095238095238093</v>
      </c>
      <c r="E11" s="311">
        <v>2.1</v>
      </c>
    </row>
    <row r="12" spans="1:5" x14ac:dyDescent="0.3">
      <c r="A12" s="286" t="s">
        <v>224</v>
      </c>
      <c r="B12" s="286" t="s">
        <v>237</v>
      </c>
      <c r="C12" s="311">
        <v>2.1964285714285716</v>
      </c>
      <c r="D12" s="311">
        <f t="shared" si="0"/>
        <v>2.3095238095238093</v>
      </c>
      <c r="E12" s="311">
        <v>2.2000000000000002</v>
      </c>
    </row>
    <row r="13" spans="1:5" x14ac:dyDescent="0.3">
      <c r="A13" s="286" t="s">
        <v>226</v>
      </c>
      <c r="B13" s="286" t="s">
        <v>238</v>
      </c>
      <c r="C13" s="311">
        <v>2.3095238095238093</v>
      </c>
      <c r="D13" s="311">
        <f t="shared" si="0"/>
        <v>2.3095238095238093</v>
      </c>
      <c r="E13" s="311">
        <v>2.2999999999999998</v>
      </c>
    </row>
    <row r="14" spans="1:5" x14ac:dyDescent="0.3">
      <c r="A14" s="286" t="s">
        <v>225</v>
      </c>
      <c r="B14" s="286" t="s">
        <v>239</v>
      </c>
      <c r="C14" s="311">
        <v>2.3282442748091605</v>
      </c>
      <c r="D14" s="311">
        <f t="shared" si="0"/>
        <v>2.3095238095238093</v>
      </c>
      <c r="E14" s="311">
        <v>2.2999999999999998</v>
      </c>
    </row>
    <row r="15" spans="1:5" x14ac:dyDescent="0.3">
      <c r="A15" s="286" t="s">
        <v>229</v>
      </c>
      <c r="B15" s="286" t="s">
        <v>240</v>
      </c>
      <c r="C15" s="311">
        <v>2.4899328859060401</v>
      </c>
      <c r="D15" s="311">
        <f t="shared" si="0"/>
        <v>2.3095238095238093</v>
      </c>
      <c r="E15" s="311">
        <v>2.5</v>
      </c>
    </row>
    <row r="16" spans="1:5" x14ac:dyDescent="0.3">
      <c r="A16" s="286" t="s">
        <v>221</v>
      </c>
      <c r="B16" s="286" t="s">
        <v>241</v>
      </c>
      <c r="C16" s="311">
        <v>2.65</v>
      </c>
      <c r="D16" s="311">
        <f t="shared" si="0"/>
        <v>2.3095238095238093</v>
      </c>
      <c r="E16" s="311">
        <v>2.7</v>
      </c>
    </row>
    <row r="17" spans="1:8" x14ac:dyDescent="0.3">
      <c r="A17" s="286" t="s">
        <v>227</v>
      </c>
      <c r="B17" s="286" t="s">
        <v>242</v>
      </c>
      <c r="C17" s="311">
        <v>2.8130511463844798</v>
      </c>
      <c r="D17" s="311">
        <f t="shared" si="0"/>
        <v>2.3095238095238093</v>
      </c>
      <c r="E17" s="311">
        <v>2.8</v>
      </c>
    </row>
    <row r="18" spans="1:8" x14ac:dyDescent="0.3">
      <c r="A18" s="286" t="s">
        <v>222</v>
      </c>
      <c r="B18" s="286" t="s">
        <v>243</v>
      </c>
      <c r="C18" s="311">
        <v>2.8369565217391304</v>
      </c>
      <c r="D18" s="311">
        <f t="shared" si="0"/>
        <v>2.3095238095238093</v>
      </c>
      <c r="E18" s="311">
        <v>2.8</v>
      </c>
    </row>
    <row r="19" spans="1:8" x14ac:dyDescent="0.3">
      <c r="A19" s="339" t="s">
        <v>228</v>
      </c>
      <c r="B19" s="339" t="s">
        <v>244</v>
      </c>
      <c r="C19" s="340">
        <v>4</v>
      </c>
      <c r="D19" s="340">
        <f t="shared" si="0"/>
        <v>2.3095238095238093</v>
      </c>
      <c r="E19" s="342" t="s">
        <v>245</v>
      </c>
    </row>
    <row r="22" spans="1:8" x14ac:dyDescent="0.3">
      <c r="H22" s="315"/>
    </row>
    <row r="23" spans="1:8" x14ac:dyDescent="0.3">
      <c r="H23" s="315"/>
    </row>
    <row r="30" spans="1:8" x14ac:dyDescent="0.3">
      <c r="D30" s="315"/>
    </row>
    <row r="31" spans="1:8" x14ac:dyDescent="0.3">
      <c r="D31" s="315"/>
    </row>
    <row r="32" spans="1:8" x14ac:dyDescent="0.3">
      <c r="D32" s="315"/>
    </row>
    <row r="33" spans="1:4" x14ac:dyDescent="0.3">
      <c r="D33" s="315"/>
    </row>
    <row r="34" spans="1:4" x14ac:dyDescent="0.3">
      <c r="D34" s="315"/>
    </row>
    <row r="35" spans="1:4" x14ac:dyDescent="0.3">
      <c r="D35" s="315"/>
    </row>
    <row r="36" spans="1:4" x14ac:dyDescent="0.3">
      <c r="D36" s="315"/>
    </row>
    <row r="37" spans="1:4" x14ac:dyDescent="0.3">
      <c r="D37" s="315"/>
    </row>
    <row r="38" spans="1:4" x14ac:dyDescent="0.3">
      <c r="D38" s="315"/>
    </row>
    <row r="39" spans="1:4" x14ac:dyDescent="0.3">
      <c r="D39" s="315"/>
    </row>
    <row r="40" spans="1:4" x14ac:dyDescent="0.3">
      <c r="A40" s="291"/>
      <c r="B40" s="310"/>
      <c r="C40" s="310"/>
      <c r="D40" s="315"/>
    </row>
    <row r="41" spans="1:4" x14ac:dyDescent="0.3">
      <c r="A41" s="291"/>
      <c r="B41" s="310"/>
      <c r="C41" s="310"/>
      <c r="D41" s="315"/>
    </row>
    <row r="42" spans="1:4" x14ac:dyDescent="0.3">
      <c r="A42" s="291"/>
      <c r="B42" s="310"/>
      <c r="C42" s="310"/>
      <c r="D42" s="315"/>
    </row>
    <row r="43" spans="1:4" x14ac:dyDescent="0.3">
      <c r="A43" s="291"/>
      <c r="B43" s="310"/>
      <c r="C43" s="310"/>
      <c r="D43" s="315"/>
    </row>
    <row r="44" spans="1:4" x14ac:dyDescent="0.3">
      <c r="A44" s="291"/>
      <c r="B44" s="310"/>
      <c r="C44" s="310"/>
      <c r="D44" s="315"/>
    </row>
    <row r="45" spans="1:4" x14ac:dyDescent="0.3">
      <c r="A45" s="291"/>
      <c r="B45" s="310"/>
      <c r="C45" s="310"/>
      <c r="D45" s="315"/>
    </row>
    <row r="46" spans="1:4" x14ac:dyDescent="0.3">
      <c r="A46" s="291"/>
      <c r="B46" s="310"/>
      <c r="C46" s="310"/>
      <c r="D46" s="315"/>
    </row>
    <row r="47" spans="1:4" x14ac:dyDescent="0.3">
      <c r="A47" s="291"/>
      <c r="B47" s="310"/>
      <c r="C47" s="310"/>
      <c r="D47" s="315"/>
    </row>
    <row r="48" spans="1:4" x14ac:dyDescent="0.3">
      <c r="A48" s="291"/>
      <c r="B48" s="310"/>
      <c r="C48" s="310"/>
      <c r="D48" s="315"/>
    </row>
    <row r="49" spans="1:3" x14ac:dyDescent="0.3">
      <c r="A49" s="291"/>
      <c r="B49" s="310"/>
      <c r="C49" s="310"/>
    </row>
    <row r="50" spans="1:3" x14ac:dyDescent="0.3">
      <c r="A50" s="291"/>
      <c r="B50" s="310"/>
      <c r="C50" s="310"/>
    </row>
    <row r="51" spans="1:3" x14ac:dyDescent="0.3">
      <c r="A51" s="291"/>
      <c r="B51" s="310"/>
      <c r="C51" s="310"/>
    </row>
    <row r="52" spans="1:3" x14ac:dyDescent="0.3">
      <c r="A52" s="291"/>
      <c r="B52" s="310"/>
      <c r="C52" s="310"/>
    </row>
    <row r="53" spans="1:3" x14ac:dyDescent="0.3">
      <c r="A53" s="291"/>
      <c r="B53" s="310"/>
      <c r="C53" s="310"/>
    </row>
    <row r="77" spans="1:3" x14ac:dyDescent="0.3">
      <c r="A77" s="291"/>
      <c r="B77" s="310"/>
      <c r="C77" s="310"/>
    </row>
    <row r="78" spans="1:3" x14ac:dyDescent="0.3">
      <c r="A78" s="291"/>
      <c r="B78" s="310"/>
      <c r="C78" s="310"/>
    </row>
    <row r="79" spans="1:3" x14ac:dyDescent="0.3">
      <c r="A79" s="291"/>
      <c r="B79" s="310"/>
      <c r="C79" s="310"/>
    </row>
    <row r="80" spans="1:3" x14ac:dyDescent="0.3">
      <c r="A80" s="291"/>
      <c r="B80" s="310"/>
      <c r="C80" s="310"/>
    </row>
    <row r="81" spans="1:3" x14ac:dyDescent="0.3">
      <c r="A81" s="291"/>
      <c r="B81" s="310"/>
      <c r="C81" s="310"/>
    </row>
    <row r="82" spans="1:3" x14ac:dyDescent="0.3">
      <c r="A82" s="291"/>
      <c r="B82" s="310"/>
      <c r="C82" s="310"/>
    </row>
    <row r="83" spans="1:3" x14ac:dyDescent="0.3">
      <c r="A83" s="291"/>
      <c r="B83" s="310"/>
      <c r="C83" s="310"/>
    </row>
    <row r="84" spans="1:3" x14ac:dyDescent="0.3">
      <c r="A84" s="291"/>
      <c r="B84" s="310"/>
      <c r="C84" s="310"/>
    </row>
    <row r="85" spans="1:3" x14ac:dyDescent="0.3">
      <c r="A85" s="291"/>
      <c r="B85" s="310"/>
      <c r="C85" s="310"/>
    </row>
    <row r="86" spans="1:3" x14ac:dyDescent="0.3">
      <c r="A86" s="291"/>
      <c r="B86" s="310"/>
      <c r="C86" s="310"/>
    </row>
    <row r="87" spans="1:3" x14ac:dyDescent="0.3">
      <c r="A87" s="291"/>
      <c r="B87" s="310"/>
      <c r="C87" s="310"/>
    </row>
    <row r="88" spans="1:3" x14ac:dyDescent="0.3">
      <c r="A88" s="291"/>
      <c r="B88" s="310"/>
      <c r="C88" s="310"/>
    </row>
    <row r="89" spans="1:3" x14ac:dyDescent="0.3">
      <c r="A89" s="291"/>
      <c r="B89" s="310"/>
      <c r="C89" s="310"/>
    </row>
    <row r="90" spans="1:3" x14ac:dyDescent="0.3">
      <c r="A90" s="291"/>
      <c r="B90" s="310"/>
      <c r="C90" s="310"/>
    </row>
    <row r="99" spans="1:3" x14ac:dyDescent="0.3">
      <c r="A99" s="291"/>
      <c r="B99" s="310"/>
      <c r="C99" s="310"/>
    </row>
    <row r="100" spans="1:3" x14ac:dyDescent="0.3">
      <c r="A100" s="291"/>
      <c r="B100" s="310"/>
      <c r="C100" s="310"/>
    </row>
    <row r="101" spans="1:3" x14ac:dyDescent="0.3">
      <c r="A101" s="291"/>
      <c r="B101" s="310"/>
      <c r="C101" s="310"/>
    </row>
    <row r="102" spans="1:3" x14ac:dyDescent="0.3">
      <c r="A102" s="291"/>
      <c r="B102" s="310"/>
      <c r="C102" s="310"/>
    </row>
    <row r="103" spans="1:3" x14ac:dyDescent="0.3">
      <c r="A103" s="291"/>
      <c r="B103" s="310"/>
      <c r="C103" s="310"/>
    </row>
    <row r="104" spans="1:3" x14ac:dyDescent="0.3">
      <c r="A104" s="291"/>
      <c r="B104" s="310"/>
      <c r="C104" s="310"/>
    </row>
    <row r="105" spans="1:3" x14ac:dyDescent="0.3">
      <c r="A105" s="291"/>
      <c r="B105" s="310"/>
      <c r="C105" s="310"/>
    </row>
    <row r="106" spans="1:3" x14ac:dyDescent="0.3">
      <c r="A106" s="291"/>
      <c r="B106" s="310"/>
      <c r="C106" s="310"/>
    </row>
    <row r="107" spans="1:3" x14ac:dyDescent="0.3">
      <c r="A107" s="291"/>
      <c r="B107" s="310"/>
      <c r="C107" s="310"/>
    </row>
    <row r="108" spans="1:3" x14ac:dyDescent="0.3">
      <c r="A108" s="291"/>
      <c r="B108" s="310"/>
      <c r="C108" s="310"/>
    </row>
    <row r="109" spans="1:3" x14ac:dyDescent="0.3">
      <c r="A109" s="291"/>
      <c r="B109" s="310"/>
      <c r="C109" s="310"/>
    </row>
    <row r="110" spans="1:3" x14ac:dyDescent="0.3">
      <c r="A110" s="291"/>
      <c r="B110" s="310"/>
      <c r="C110" s="310"/>
    </row>
    <row r="111" spans="1:3" x14ac:dyDescent="0.3">
      <c r="A111" s="291"/>
      <c r="B111" s="310"/>
      <c r="C111" s="310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1:G45"/>
  <sheetViews>
    <sheetView zoomScaleNormal="100" workbookViewId="0"/>
  </sheetViews>
  <sheetFormatPr defaultRowHeight="16.5" x14ac:dyDescent="0.3"/>
  <cols>
    <col min="1" max="1" width="35" style="286" bestFit="1" customWidth="1"/>
    <col min="2" max="2" width="19.7109375" style="286" customWidth="1"/>
    <col min="3" max="3" width="22.85546875" style="286" customWidth="1"/>
    <col min="4" max="4" width="24.140625" style="286" customWidth="1"/>
    <col min="5" max="5" width="29.7109375" style="286" customWidth="1"/>
    <col min="6" max="6" width="17.28515625" style="286" bestFit="1" customWidth="1"/>
    <col min="7" max="7" width="31.42578125" style="286" bestFit="1" customWidth="1"/>
    <col min="8" max="16384" width="9.140625" style="286"/>
  </cols>
  <sheetData>
    <row r="1" spans="1:5" x14ac:dyDescent="0.3">
      <c r="A1" s="289" t="s">
        <v>1027</v>
      </c>
    </row>
    <row r="2" spans="1:5" x14ac:dyDescent="0.3">
      <c r="A2" s="464" t="s">
        <v>493</v>
      </c>
    </row>
    <row r="3" spans="1:5" x14ac:dyDescent="0.3">
      <c r="A3" s="286" t="s">
        <v>1028</v>
      </c>
    </row>
    <row r="5" spans="1:5" s="315" customFormat="1" x14ac:dyDescent="0.3"/>
    <row r="6" spans="1:5" ht="33" x14ac:dyDescent="0.3">
      <c r="A6" s="341" t="s">
        <v>1052</v>
      </c>
      <c r="B6" s="341" t="s">
        <v>1053</v>
      </c>
      <c r="C6" s="341" t="s">
        <v>1054</v>
      </c>
      <c r="D6" s="341" t="s">
        <v>1055</v>
      </c>
      <c r="E6" s="313"/>
    </row>
    <row r="7" spans="1:5" x14ac:dyDescent="0.3">
      <c r="A7" s="291" t="s">
        <v>251</v>
      </c>
      <c r="B7" s="286" t="s">
        <v>249</v>
      </c>
      <c r="C7" s="344">
        <f>E31</f>
        <v>0.11029411764705882</v>
      </c>
      <c r="D7" s="345">
        <f>E18</f>
        <v>0.30273923870508718</v>
      </c>
    </row>
    <row r="8" spans="1:5" x14ac:dyDescent="0.3">
      <c r="A8" s="291" t="s">
        <v>253</v>
      </c>
      <c r="B8" s="286" t="s">
        <v>249</v>
      </c>
      <c r="C8" s="344">
        <f>E30</f>
        <v>0.54545454545454541</v>
      </c>
      <c r="D8" s="345">
        <f>E17</f>
        <v>0.24440894568690097</v>
      </c>
    </row>
    <row r="9" spans="1:5" x14ac:dyDescent="0.3">
      <c r="A9" s="647" t="s">
        <v>252</v>
      </c>
      <c r="B9" s="343" t="s">
        <v>249</v>
      </c>
      <c r="C9" s="346">
        <f>E32</f>
        <v>0.66371681415929207</v>
      </c>
      <c r="D9" s="347">
        <f>E19</f>
        <v>0.73522123893805313</v>
      </c>
    </row>
    <row r="10" spans="1:5" x14ac:dyDescent="0.3">
      <c r="A10" s="648"/>
      <c r="B10" s="339" t="s">
        <v>250</v>
      </c>
      <c r="C10" s="348">
        <f>E34</f>
        <v>0.77777777777777779</v>
      </c>
      <c r="D10" s="349">
        <f>E21</f>
        <v>0.84615384615384615</v>
      </c>
    </row>
    <row r="13" spans="1:5" x14ac:dyDescent="0.3">
      <c r="A13" s="286" t="s">
        <v>1105</v>
      </c>
    </row>
    <row r="15" spans="1:5" x14ac:dyDescent="0.3">
      <c r="A15" s="338" t="s">
        <v>1060</v>
      </c>
      <c r="B15" s="338" t="s">
        <v>1056</v>
      </c>
      <c r="C15" s="338" t="s">
        <v>1057</v>
      </c>
      <c r="D15" s="338" t="s">
        <v>1058</v>
      </c>
      <c r="E15" s="338" t="s">
        <v>1059</v>
      </c>
    </row>
    <row r="16" spans="1:5" x14ac:dyDescent="0.3">
      <c r="A16" s="291" t="s">
        <v>231</v>
      </c>
      <c r="B16" s="331">
        <v>3181</v>
      </c>
      <c r="C16" s="331">
        <v>3081</v>
      </c>
      <c r="D16" s="331">
        <v>6262</v>
      </c>
      <c r="E16" s="332">
        <f>C16/D16</f>
        <v>0.4920153305653146</v>
      </c>
    </row>
    <row r="17" spans="1:7" x14ac:dyDescent="0.3">
      <c r="A17" s="294" t="s">
        <v>247</v>
      </c>
      <c r="B17" s="331">
        <v>473</v>
      </c>
      <c r="C17" s="331">
        <v>153</v>
      </c>
      <c r="D17" s="331">
        <v>626</v>
      </c>
      <c r="E17" s="332">
        <f t="shared" ref="E17:E24" si="0">C17/D17</f>
        <v>0.24440894568690097</v>
      </c>
    </row>
    <row r="18" spans="1:7" x14ac:dyDescent="0.3">
      <c r="A18" s="294" t="s">
        <v>248</v>
      </c>
      <c r="B18" s="331">
        <v>1960</v>
      </c>
      <c r="C18" s="331">
        <v>851</v>
      </c>
      <c r="D18" s="331">
        <v>2811</v>
      </c>
      <c r="E18" s="332">
        <f t="shared" si="0"/>
        <v>0.30273923870508718</v>
      </c>
    </row>
    <row r="19" spans="1:7" x14ac:dyDescent="0.3">
      <c r="A19" s="294" t="s">
        <v>230</v>
      </c>
      <c r="B19" s="331">
        <v>748</v>
      </c>
      <c r="C19" s="331">
        <v>2077</v>
      </c>
      <c r="D19" s="331">
        <v>2825</v>
      </c>
      <c r="E19" s="332">
        <f t="shared" si="0"/>
        <v>0.73522123893805313</v>
      </c>
    </row>
    <row r="20" spans="1:7" x14ac:dyDescent="0.3">
      <c r="A20" s="291" t="s">
        <v>246</v>
      </c>
      <c r="B20" s="331">
        <v>76</v>
      </c>
      <c r="C20" s="331">
        <v>585</v>
      </c>
      <c r="D20" s="331">
        <v>661</v>
      </c>
      <c r="E20" s="332">
        <f t="shared" si="0"/>
        <v>0.88502269288956126</v>
      </c>
    </row>
    <row r="21" spans="1:7" x14ac:dyDescent="0.3">
      <c r="A21" s="294" t="s">
        <v>247</v>
      </c>
      <c r="B21" s="331">
        <v>2</v>
      </c>
      <c r="C21" s="331">
        <v>11</v>
      </c>
      <c r="D21" s="331">
        <v>13</v>
      </c>
      <c r="E21" s="332">
        <f t="shared" si="0"/>
        <v>0.84615384615384615</v>
      </c>
    </row>
    <row r="22" spans="1:7" x14ac:dyDescent="0.3">
      <c r="A22" s="294" t="s">
        <v>248</v>
      </c>
      <c r="B22" s="331">
        <v>38</v>
      </c>
      <c r="C22" s="331">
        <v>323</v>
      </c>
      <c r="D22" s="331">
        <v>361</v>
      </c>
      <c r="E22" s="332">
        <f t="shared" si="0"/>
        <v>0.89473684210526316</v>
      </c>
    </row>
    <row r="23" spans="1:7" x14ac:dyDescent="0.3">
      <c r="A23" s="294" t="s">
        <v>230</v>
      </c>
      <c r="B23" s="331">
        <v>36</v>
      </c>
      <c r="C23" s="331">
        <v>251</v>
      </c>
      <c r="D23" s="331">
        <v>287</v>
      </c>
      <c r="E23" s="332">
        <f t="shared" si="0"/>
        <v>0.87456445993031362</v>
      </c>
    </row>
    <row r="24" spans="1:7" x14ac:dyDescent="0.3">
      <c r="A24" s="350" t="s">
        <v>105</v>
      </c>
      <c r="B24" s="353">
        <v>3257</v>
      </c>
      <c r="C24" s="353">
        <v>3666</v>
      </c>
      <c r="D24" s="353">
        <v>6923</v>
      </c>
      <c r="E24" s="354">
        <f t="shared" si="0"/>
        <v>0.52953921710241225</v>
      </c>
    </row>
    <row r="26" spans="1:7" x14ac:dyDescent="0.3">
      <c r="A26" s="286" t="s">
        <v>1106</v>
      </c>
      <c r="G26" s="315"/>
    </row>
    <row r="27" spans="1:7" x14ac:dyDescent="0.3">
      <c r="A27" s="315"/>
      <c r="B27" s="315"/>
      <c r="C27" s="315"/>
      <c r="D27" s="315"/>
      <c r="E27" s="315"/>
      <c r="G27" s="315"/>
    </row>
    <row r="28" spans="1:7" x14ac:dyDescent="0.3">
      <c r="A28" s="351" t="s">
        <v>1060</v>
      </c>
      <c r="B28" s="351" t="s">
        <v>1056</v>
      </c>
      <c r="C28" s="351" t="s">
        <v>1057</v>
      </c>
      <c r="D28" s="351" t="s">
        <v>1058</v>
      </c>
      <c r="E28" s="351" t="s">
        <v>1059</v>
      </c>
    </row>
    <row r="29" spans="1:7" x14ac:dyDescent="0.3">
      <c r="A29" s="316" t="s">
        <v>231</v>
      </c>
      <c r="B29" s="355">
        <v>164</v>
      </c>
      <c r="C29" s="355">
        <v>96</v>
      </c>
      <c r="D29" s="355">
        <v>260</v>
      </c>
      <c r="E29" s="356">
        <v>0.36923076923076925</v>
      </c>
    </row>
    <row r="30" spans="1:7" x14ac:dyDescent="0.3">
      <c r="A30" s="319" t="s">
        <v>247</v>
      </c>
      <c r="B30" s="355">
        <v>5</v>
      </c>
      <c r="C30" s="355">
        <v>6</v>
      </c>
      <c r="D30" s="355">
        <v>11</v>
      </c>
      <c r="E30" s="356">
        <v>0.54545454545454541</v>
      </c>
      <c r="F30" s="315"/>
      <c r="G30" s="315"/>
    </row>
    <row r="31" spans="1:7" x14ac:dyDescent="0.3">
      <c r="A31" s="319" t="s">
        <v>248</v>
      </c>
      <c r="B31" s="355">
        <v>121</v>
      </c>
      <c r="C31" s="355">
        <v>15</v>
      </c>
      <c r="D31" s="355">
        <v>136</v>
      </c>
      <c r="E31" s="356">
        <v>0.11029411764705882</v>
      </c>
      <c r="F31" s="315"/>
      <c r="G31" s="315"/>
    </row>
    <row r="32" spans="1:7" x14ac:dyDescent="0.3">
      <c r="A32" s="319" t="s">
        <v>230</v>
      </c>
      <c r="B32" s="355">
        <v>38</v>
      </c>
      <c r="C32" s="355">
        <v>75</v>
      </c>
      <c r="D32" s="355">
        <v>113</v>
      </c>
      <c r="E32" s="356">
        <v>0.66371681415929207</v>
      </c>
      <c r="F32" s="318"/>
      <c r="G32" s="315"/>
    </row>
    <row r="33" spans="1:7" x14ac:dyDescent="0.3">
      <c r="A33" s="316" t="s">
        <v>246</v>
      </c>
      <c r="B33" s="355">
        <v>8</v>
      </c>
      <c r="C33" s="355">
        <v>28</v>
      </c>
      <c r="D33" s="355">
        <v>36</v>
      </c>
      <c r="E33" s="356">
        <v>0.77777777777777779</v>
      </c>
      <c r="F33" s="318"/>
      <c r="G33" s="315"/>
    </row>
    <row r="34" spans="1:7" x14ac:dyDescent="0.3">
      <c r="A34" s="319" t="s">
        <v>230</v>
      </c>
      <c r="B34" s="355">
        <v>8</v>
      </c>
      <c r="C34" s="355">
        <v>28</v>
      </c>
      <c r="D34" s="355">
        <v>36</v>
      </c>
      <c r="E34" s="356">
        <v>0.77777777777777779</v>
      </c>
      <c r="F34" s="318"/>
      <c r="G34" s="317"/>
    </row>
    <row r="35" spans="1:7" x14ac:dyDescent="0.3">
      <c r="A35" s="352" t="s">
        <v>105</v>
      </c>
      <c r="B35" s="357">
        <v>172</v>
      </c>
      <c r="C35" s="357">
        <v>124</v>
      </c>
      <c r="D35" s="357">
        <v>296</v>
      </c>
      <c r="E35" s="358">
        <v>0.41891891891891891</v>
      </c>
      <c r="F35" s="318"/>
      <c r="G35" s="315"/>
    </row>
    <row r="36" spans="1:7" x14ac:dyDescent="0.3">
      <c r="A36" s="315"/>
      <c r="B36" s="315"/>
      <c r="C36" s="315"/>
      <c r="D36" s="315"/>
      <c r="E36" s="317"/>
      <c r="F36" s="318"/>
      <c r="G36" s="315"/>
    </row>
    <row r="37" spans="1:7" x14ac:dyDescent="0.3">
      <c r="A37" s="315"/>
      <c r="B37" s="315"/>
      <c r="C37" s="315"/>
      <c r="D37" s="315"/>
      <c r="E37" s="317"/>
      <c r="F37" s="318"/>
      <c r="G37" s="315"/>
    </row>
    <row r="38" spans="1:7" x14ac:dyDescent="0.3">
      <c r="A38" s="315"/>
      <c r="B38" s="315"/>
      <c r="C38" s="315"/>
      <c r="D38" s="315"/>
      <c r="E38" s="315"/>
      <c r="F38" s="318"/>
      <c r="G38" s="315"/>
    </row>
    <row r="39" spans="1:7" x14ac:dyDescent="0.3">
      <c r="A39" s="315"/>
      <c r="B39" s="315"/>
      <c r="C39" s="315"/>
      <c r="D39" s="315"/>
      <c r="E39" s="315"/>
      <c r="F39" s="318"/>
      <c r="G39" s="315"/>
    </row>
    <row r="40" spans="1:7" x14ac:dyDescent="0.3">
      <c r="A40" s="315"/>
      <c r="B40" s="315"/>
      <c r="C40" s="315"/>
      <c r="D40" s="315"/>
      <c r="E40" s="315"/>
      <c r="F40" s="318"/>
      <c r="G40" s="315"/>
    </row>
    <row r="41" spans="1:7" x14ac:dyDescent="0.3">
      <c r="A41" s="315"/>
      <c r="B41" s="315"/>
      <c r="C41" s="315"/>
      <c r="D41" s="315"/>
      <c r="E41" s="315"/>
      <c r="F41" s="315"/>
      <c r="G41" s="315"/>
    </row>
    <row r="42" spans="1:7" x14ac:dyDescent="0.3">
      <c r="F42" s="315"/>
      <c r="G42" s="315"/>
    </row>
    <row r="43" spans="1:7" x14ac:dyDescent="0.3">
      <c r="F43" s="315"/>
      <c r="G43" s="315"/>
    </row>
    <row r="44" spans="1:7" x14ac:dyDescent="0.3">
      <c r="F44" s="315"/>
      <c r="G44" s="315"/>
    </row>
    <row r="45" spans="1:7" x14ac:dyDescent="0.3">
      <c r="A45" s="315"/>
      <c r="B45" s="315"/>
      <c r="C45" s="315"/>
      <c r="D45" s="315"/>
      <c r="E45" s="315"/>
      <c r="F45" s="315"/>
      <c r="G45" s="315"/>
    </row>
  </sheetData>
  <mergeCells count="1">
    <mergeCell ref="A9:A1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workbookViewId="0"/>
  </sheetViews>
  <sheetFormatPr defaultRowHeight="16.5" x14ac:dyDescent="0.3"/>
  <cols>
    <col min="1" max="1" width="41.42578125" style="96" bestFit="1" customWidth="1"/>
    <col min="2" max="2" width="15.140625" style="103" bestFit="1" customWidth="1"/>
    <col min="3" max="4" width="9.42578125" style="103" customWidth="1"/>
    <col min="5" max="6" width="9.140625" style="103" customWidth="1"/>
    <col min="7" max="7" width="13.42578125" style="105" bestFit="1" customWidth="1"/>
    <col min="8" max="8" width="12.85546875" style="105" customWidth="1"/>
    <col min="9" max="9" width="16.42578125" style="106" bestFit="1" customWidth="1"/>
    <col min="10" max="10" width="10.140625" style="106" bestFit="1" customWidth="1"/>
    <col min="11" max="11" width="10.85546875" style="105" bestFit="1" customWidth="1"/>
    <col min="12" max="12" width="10.140625" style="103" hidden="1" customWidth="1"/>
    <col min="13" max="13" width="12.140625" style="103" bestFit="1" customWidth="1"/>
    <col min="14" max="14" width="9" style="103" hidden="1" customWidth="1"/>
    <col min="15" max="15" width="10.5703125" style="103" bestFit="1" customWidth="1"/>
    <col min="16" max="16" width="10.7109375" style="103" bestFit="1" customWidth="1"/>
    <col min="17" max="17" width="10.42578125" style="103" bestFit="1" customWidth="1"/>
    <col min="18" max="18" width="13.42578125" style="96" bestFit="1" customWidth="1"/>
    <col min="19" max="19" width="13.28515625" style="103" bestFit="1" customWidth="1"/>
    <col min="20" max="20" width="20.5703125" style="103" bestFit="1" customWidth="1"/>
    <col min="21" max="21" width="11" style="96" customWidth="1"/>
    <col min="22" max="22" width="9.140625" style="96"/>
    <col min="23" max="23" width="14.85546875" style="96" customWidth="1"/>
    <col min="24" max="16384" width="9.140625" style="96"/>
  </cols>
  <sheetData>
    <row r="1" spans="1:31" s="103" customFormat="1" x14ac:dyDescent="0.3">
      <c r="A1" s="444" t="s">
        <v>986</v>
      </c>
      <c r="G1" s="105"/>
      <c r="H1" s="105"/>
      <c r="I1" s="106"/>
      <c r="J1" s="106"/>
      <c r="K1" s="105"/>
    </row>
    <row r="2" spans="1:31" s="103" customFormat="1" x14ac:dyDescent="0.3">
      <c r="A2" s="466" t="s">
        <v>1029</v>
      </c>
      <c r="G2" s="105"/>
      <c r="H2" s="105"/>
      <c r="I2" s="106"/>
      <c r="J2" s="106"/>
      <c r="K2" s="105"/>
    </row>
    <row r="3" spans="1:31" s="103" customFormat="1" x14ac:dyDescent="0.3">
      <c r="A3" s="466" t="s">
        <v>1128</v>
      </c>
      <c r="G3" s="105"/>
      <c r="H3" s="105"/>
      <c r="I3" s="106"/>
      <c r="J3" s="106"/>
      <c r="K3" s="105"/>
    </row>
    <row r="4" spans="1:31" s="103" customFormat="1" x14ac:dyDescent="0.3">
      <c r="A4" s="445"/>
      <c r="G4" s="105"/>
      <c r="H4" s="105"/>
      <c r="I4" s="106"/>
      <c r="J4" s="106"/>
      <c r="K4" s="105"/>
    </row>
    <row r="5" spans="1:31" s="103" customFormat="1" x14ac:dyDescent="0.3">
      <c r="G5" s="105"/>
      <c r="H5" s="105"/>
      <c r="I5" s="106"/>
      <c r="J5" s="106"/>
      <c r="K5" s="105"/>
    </row>
    <row r="6" spans="1:31" x14ac:dyDescent="0.3">
      <c r="A6" s="535"/>
      <c r="B6" s="535" t="s">
        <v>1102</v>
      </c>
      <c r="R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</row>
    <row r="7" spans="1:31" x14ac:dyDescent="0.3">
      <c r="A7" s="103" t="s">
        <v>201</v>
      </c>
      <c r="B7" s="107">
        <v>7.2409488139825215E-2</v>
      </c>
      <c r="R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</row>
    <row r="8" spans="1:31" x14ac:dyDescent="0.3">
      <c r="A8" s="536" t="s">
        <v>202</v>
      </c>
      <c r="B8" s="537">
        <v>5.2501644523126501E-2</v>
      </c>
      <c r="K8" s="559"/>
      <c r="R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</row>
    <row r="9" spans="1:31" x14ac:dyDescent="0.3">
      <c r="A9" s="103"/>
      <c r="B9" s="559"/>
      <c r="K9" s="560"/>
      <c r="R9" s="103"/>
      <c r="U9" s="103"/>
    </row>
    <row r="10" spans="1:31" x14ac:dyDescent="0.3">
      <c r="A10" s="103"/>
      <c r="B10" s="559"/>
      <c r="R10" s="103"/>
      <c r="U10" s="103"/>
    </row>
    <row r="11" spans="1:31" x14ac:dyDescent="0.3">
      <c r="A11" s="103"/>
      <c r="R11" s="103"/>
      <c r="U11" s="103"/>
    </row>
    <row r="12" spans="1:31" x14ac:dyDescent="0.3">
      <c r="A12" s="103"/>
      <c r="R12" s="103"/>
      <c r="U12" s="103"/>
    </row>
    <row r="13" spans="1:31" x14ac:dyDescent="0.3">
      <c r="A13" s="103"/>
      <c r="R13" s="103"/>
      <c r="U13" s="103"/>
    </row>
    <row r="14" spans="1:31" x14ac:dyDescent="0.3">
      <c r="A14" s="103"/>
      <c r="R14" s="103"/>
      <c r="U14" s="103"/>
    </row>
    <row r="15" spans="1:31" x14ac:dyDescent="0.3">
      <c r="A15" s="103"/>
      <c r="R15" s="103"/>
      <c r="U15" s="103"/>
    </row>
    <row r="16" spans="1:31" x14ac:dyDescent="0.3">
      <c r="A16" s="103"/>
      <c r="R16" s="103"/>
      <c r="U16" s="103"/>
    </row>
    <row r="17" spans="1:21" x14ac:dyDescent="0.3">
      <c r="A17" s="103"/>
      <c r="R17" s="103"/>
      <c r="U17" s="103"/>
    </row>
    <row r="18" spans="1:21" x14ac:dyDescent="0.3">
      <c r="A18" s="103"/>
      <c r="R18" s="103"/>
      <c r="U18" s="103"/>
    </row>
    <row r="19" spans="1:21" x14ac:dyDescent="0.3">
      <c r="A19" s="103"/>
      <c r="R19" s="103"/>
      <c r="U19" s="103"/>
    </row>
    <row r="20" spans="1:21" x14ac:dyDescent="0.3">
      <c r="A20" s="103"/>
      <c r="R20" s="103"/>
      <c r="U20" s="103"/>
    </row>
    <row r="21" spans="1:21" x14ac:dyDescent="0.3">
      <c r="A21" s="103"/>
      <c r="R21" s="103"/>
      <c r="U21" s="103"/>
    </row>
    <row r="22" spans="1:21" x14ac:dyDescent="0.3">
      <c r="A22" s="103"/>
      <c r="R22" s="103"/>
      <c r="U22" s="103"/>
    </row>
    <row r="23" spans="1:21" x14ac:dyDescent="0.3">
      <c r="A23" s="103"/>
      <c r="R23" s="103"/>
      <c r="U23" s="103"/>
    </row>
    <row r="24" spans="1:21" x14ac:dyDescent="0.3">
      <c r="A24" s="103"/>
      <c r="R24" s="103"/>
      <c r="U24" s="103"/>
    </row>
    <row r="25" spans="1:21" x14ac:dyDescent="0.3">
      <c r="A25" s="103"/>
      <c r="R25" s="103"/>
      <c r="U25" s="103"/>
    </row>
    <row r="26" spans="1:21" x14ac:dyDescent="0.3">
      <c r="A26" s="103"/>
      <c r="R26" s="103"/>
      <c r="U26" s="103"/>
    </row>
    <row r="27" spans="1:21" x14ac:dyDescent="0.3">
      <c r="A27" s="103"/>
      <c r="R27" s="103"/>
      <c r="U27" s="103"/>
    </row>
    <row r="28" spans="1:21" x14ac:dyDescent="0.3">
      <c r="A28" s="103"/>
      <c r="R28" s="103"/>
      <c r="U28" s="103"/>
    </row>
    <row r="29" spans="1:21" x14ac:dyDescent="0.3">
      <c r="A29" s="103"/>
      <c r="R29" s="103"/>
      <c r="U29" s="103"/>
    </row>
    <row r="30" spans="1:21" x14ac:dyDescent="0.3">
      <c r="A30" s="103"/>
      <c r="R30" s="103"/>
      <c r="U30" s="103"/>
    </row>
    <row r="31" spans="1:21" x14ac:dyDescent="0.3">
      <c r="A31" s="103"/>
      <c r="R31" s="103"/>
      <c r="U31" s="103"/>
    </row>
    <row r="32" spans="1:21" x14ac:dyDescent="0.3">
      <c r="A32" s="103"/>
      <c r="R32" s="103"/>
      <c r="U32" s="103"/>
    </row>
    <row r="33" spans="1:21" x14ac:dyDescent="0.3">
      <c r="A33" s="103"/>
      <c r="R33" s="103"/>
      <c r="U33" s="103"/>
    </row>
    <row r="34" spans="1:21" x14ac:dyDescent="0.3">
      <c r="A34" s="103"/>
      <c r="R34" s="103"/>
      <c r="U34" s="103"/>
    </row>
    <row r="35" spans="1:21" x14ac:dyDescent="0.3">
      <c r="A35" s="103"/>
      <c r="R35" s="103"/>
      <c r="U35" s="103"/>
    </row>
    <row r="36" spans="1:21" x14ac:dyDescent="0.3">
      <c r="A36" s="103"/>
      <c r="R36" s="103"/>
      <c r="U36" s="103"/>
    </row>
    <row r="37" spans="1:21" x14ac:dyDescent="0.3">
      <c r="A37" s="103"/>
      <c r="R37" s="103"/>
      <c r="U37" s="103"/>
    </row>
    <row r="38" spans="1:21" x14ac:dyDescent="0.3">
      <c r="A38" s="103"/>
      <c r="R38" s="103"/>
      <c r="U38" s="103"/>
    </row>
    <row r="39" spans="1:21" x14ac:dyDescent="0.3">
      <c r="A39" s="103"/>
      <c r="R39" s="103"/>
      <c r="U39" s="103"/>
    </row>
    <row r="40" spans="1:21" x14ac:dyDescent="0.3">
      <c r="A40" s="103"/>
      <c r="R40" s="103"/>
      <c r="U40" s="103"/>
    </row>
    <row r="41" spans="1:21" x14ac:dyDescent="0.3">
      <c r="A41" s="103"/>
      <c r="R41" s="103"/>
      <c r="U41" s="103"/>
    </row>
    <row r="42" spans="1:21" x14ac:dyDescent="0.3">
      <c r="A42" s="103"/>
      <c r="R42" s="103"/>
      <c r="U42" s="103"/>
    </row>
    <row r="43" spans="1:21" x14ac:dyDescent="0.3">
      <c r="A43" s="103"/>
      <c r="R43" s="103"/>
      <c r="U43" s="103"/>
    </row>
    <row r="44" spans="1:21" x14ac:dyDescent="0.3">
      <c r="A44" s="103"/>
      <c r="R44" s="103"/>
      <c r="U44" s="103"/>
    </row>
    <row r="45" spans="1:21" x14ac:dyDescent="0.3">
      <c r="A45" s="103"/>
      <c r="R45" s="103"/>
      <c r="U45" s="103"/>
    </row>
    <row r="46" spans="1:21" x14ac:dyDescent="0.3">
      <c r="A46" s="103"/>
      <c r="R46" s="103"/>
      <c r="U46" s="103"/>
    </row>
    <row r="47" spans="1:21" x14ac:dyDescent="0.3">
      <c r="A47" s="103"/>
      <c r="R47" s="103"/>
      <c r="U47" s="103"/>
    </row>
    <row r="48" spans="1:21" x14ac:dyDescent="0.3">
      <c r="A48" s="103"/>
      <c r="R48" s="103"/>
      <c r="U48" s="103"/>
    </row>
    <row r="49" spans="1:21" x14ac:dyDescent="0.3">
      <c r="A49" s="103"/>
      <c r="R49" s="103"/>
      <c r="U49" s="103"/>
    </row>
    <row r="50" spans="1:21" x14ac:dyDescent="0.3">
      <c r="A50" s="103"/>
      <c r="R50" s="103"/>
      <c r="U50" s="103"/>
    </row>
    <row r="51" spans="1:21" x14ac:dyDescent="0.3">
      <c r="A51" s="103"/>
      <c r="R51" s="103"/>
      <c r="U51" s="103"/>
    </row>
    <row r="52" spans="1:21" x14ac:dyDescent="0.3">
      <c r="A52" s="103"/>
      <c r="R52" s="103"/>
      <c r="U52" s="103"/>
    </row>
    <row r="53" spans="1:21" x14ac:dyDescent="0.3">
      <c r="A53" s="103"/>
      <c r="R53" s="103"/>
      <c r="U53" s="103"/>
    </row>
    <row r="54" spans="1:21" x14ac:dyDescent="0.3">
      <c r="A54" s="103"/>
      <c r="R54" s="103"/>
      <c r="U54" s="103"/>
    </row>
    <row r="55" spans="1:21" x14ac:dyDescent="0.3">
      <c r="A55" s="103"/>
      <c r="R55" s="103"/>
      <c r="U55" s="103"/>
    </row>
    <row r="56" spans="1:21" x14ac:dyDescent="0.3">
      <c r="A56" s="103"/>
      <c r="R56" s="103"/>
      <c r="U56" s="103"/>
    </row>
    <row r="57" spans="1:21" x14ac:dyDescent="0.3">
      <c r="A57" s="103"/>
      <c r="R57" s="103"/>
      <c r="U57" s="103"/>
    </row>
    <row r="58" spans="1:21" x14ac:dyDescent="0.3">
      <c r="A58" s="103"/>
      <c r="R58" s="103"/>
      <c r="U58" s="103"/>
    </row>
    <row r="59" spans="1:21" x14ac:dyDescent="0.3">
      <c r="A59" s="103"/>
      <c r="R59" s="103"/>
      <c r="U59" s="103"/>
    </row>
    <row r="60" spans="1:21" x14ac:dyDescent="0.3">
      <c r="A60" s="103"/>
      <c r="R60" s="103"/>
      <c r="U60" s="103"/>
    </row>
    <row r="61" spans="1:21" x14ac:dyDescent="0.3">
      <c r="A61" s="103"/>
      <c r="R61" s="103"/>
      <c r="U61" s="103"/>
    </row>
    <row r="62" spans="1:21" x14ac:dyDescent="0.3">
      <c r="A62" s="103"/>
      <c r="R62" s="103"/>
      <c r="U62" s="103"/>
    </row>
    <row r="63" spans="1:21" x14ac:dyDescent="0.3">
      <c r="A63" s="103"/>
      <c r="R63" s="103"/>
      <c r="U63" s="103"/>
    </row>
    <row r="64" spans="1:21" x14ac:dyDescent="0.3">
      <c r="A64" s="103"/>
      <c r="R64" s="103"/>
      <c r="U64" s="103"/>
    </row>
    <row r="65" spans="1:21" x14ac:dyDescent="0.3">
      <c r="A65" s="103"/>
      <c r="R65" s="103"/>
      <c r="U65" s="103"/>
    </row>
    <row r="66" spans="1:21" x14ac:dyDescent="0.3">
      <c r="A66" s="103"/>
      <c r="R66" s="103"/>
      <c r="U66" s="103"/>
    </row>
    <row r="67" spans="1:21" x14ac:dyDescent="0.3">
      <c r="A67" s="103"/>
      <c r="R67" s="103"/>
      <c r="U67" s="103"/>
    </row>
    <row r="68" spans="1:21" x14ac:dyDescent="0.3">
      <c r="A68" s="103"/>
      <c r="R68" s="103"/>
      <c r="U68" s="103"/>
    </row>
    <row r="69" spans="1:21" x14ac:dyDescent="0.3">
      <c r="A69" s="103"/>
      <c r="R69" s="103"/>
      <c r="U69" s="103"/>
    </row>
    <row r="70" spans="1:21" x14ac:dyDescent="0.3">
      <c r="A70" s="103"/>
      <c r="R70" s="103"/>
      <c r="U70" s="103"/>
    </row>
    <row r="71" spans="1:21" x14ac:dyDescent="0.3">
      <c r="A71" s="103"/>
      <c r="R71" s="103"/>
      <c r="U71" s="103"/>
    </row>
    <row r="72" spans="1:21" x14ac:dyDescent="0.3">
      <c r="A72" s="103"/>
      <c r="R72" s="103"/>
      <c r="U72" s="103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workbookViewId="0"/>
  </sheetViews>
  <sheetFormatPr defaultRowHeight="16.5" x14ac:dyDescent="0.3"/>
  <cols>
    <col min="1" max="1" width="41.42578125" style="96" bestFit="1" customWidth="1"/>
    <col min="2" max="2" width="17.28515625" style="97" bestFit="1" customWidth="1"/>
    <col min="3" max="3" width="15.140625" style="96" bestFit="1" customWidth="1"/>
    <col min="4" max="4" width="13.140625" style="98" bestFit="1" customWidth="1"/>
    <col min="5" max="5" width="10.140625" style="101" bestFit="1" customWidth="1"/>
    <col min="6" max="6" width="10.85546875" style="98" bestFit="1" customWidth="1"/>
    <col min="7" max="7" width="16.28515625" style="96" bestFit="1" customWidth="1"/>
    <col min="8" max="8" width="12.140625" style="96" bestFit="1" customWidth="1"/>
    <col min="9" max="9" width="16.28515625" style="96" bestFit="1" customWidth="1"/>
    <col min="10" max="10" width="10.5703125" style="102" bestFit="1" customWidth="1"/>
    <col min="11" max="11" width="10.7109375" style="96" bestFit="1" customWidth="1"/>
    <col min="12" max="12" width="10.42578125" style="102" bestFit="1" customWidth="1"/>
    <col min="13" max="13" width="13.42578125" style="96" bestFit="1" customWidth="1"/>
    <col min="14" max="14" width="13.28515625" style="102" bestFit="1" customWidth="1"/>
    <col min="15" max="15" width="20.5703125" style="96" bestFit="1" customWidth="1"/>
    <col min="16" max="16" width="11" style="96" customWidth="1"/>
    <col min="17" max="17" width="9.140625" style="96"/>
    <col min="18" max="18" width="14.85546875" style="96" customWidth="1"/>
    <col min="19" max="16384" width="9.140625" style="96"/>
  </cols>
  <sheetData>
    <row r="1" spans="1:26" s="38" customFormat="1" x14ac:dyDescent="0.3">
      <c r="A1" s="444" t="s">
        <v>987</v>
      </c>
    </row>
    <row r="2" spans="1:26" s="38" customFormat="1" x14ac:dyDescent="0.3">
      <c r="A2" s="466" t="s">
        <v>1029</v>
      </c>
    </row>
    <row r="3" spans="1:26" s="38" customFormat="1" x14ac:dyDescent="0.3">
      <c r="A3" s="466" t="s">
        <v>1128</v>
      </c>
    </row>
    <row r="4" spans="1:26" s="103" customFormat="1" x14ac:dyDescent="0.3">
      <c r="D4" s="105"/>
      <c r="E4" s="106"/>
      <c r="F4" s="105"/>
    </row>
    <row r="5" spans="1:26" s="103" customFormat="1" x14ac:dyDescent="0.3">
      <c r="B5" s="106"/>
      <c r="C5" s="106"/>
      <c r="D5" s="106"/>
      <c r="E5" s="106"/>
      <c r="F5" s="105"/>
    </row>
    <row r="6" spans="1:26" x14ac:dyDescent="0.3">
      <c r="A6" s="539"/>
      <c r="B6" s="539" t="s">
        <v>254</v>
      </c>
      <c r="C6" s="539" t="s">
        <v>255</v>
      </c>
      <c r="D6" s="106"/>
      <c r="E6"/>
      <c r="F6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</row>
    <row r="7" spans="1:26" x14ac:dyDescent="0.3">
      <c r="A7" s="106" t="s">
        <v>201</v>
      </c>
      <c r="B7" s="104">
        <v>0.77586206896551724</v>
      </c>
      <c r="C7" s="104">
        <v>0.22413793103448273</v>
      </c>
      <c r="D7" s="559"/>
      <c r="E7"/>
      <c r="F7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</row>
    <row r="8" spans="1:26" x14ac:dyDescent="0.3">
      <c r="A8" s="106" t="s">
        <v>28</v>
      </c>
      <c r="B8" s="104">
        <v>0.48268156424581005</v>
      </c>
      <c r="C8" s="104">
        <v>0.5173184357541899</v>
      </c>
      <c r="D8" s="560"/>
      <c r="E8"/>
      <c r="F8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</row>
    <row r="9" spans="1:26" x14ac:dyDescent="0.3">
      <c r="A9" s="106" t="s">
        <v>29</v>
      </c>
      <c r="B9" s="104">
        <v>0.55206847360912981</v>
      </c>
      <c r="C9" s="104">
        <v>0.44793152639087019</v>
      </c>
      <c r="D9" s="106"/>
      <c r="E9"/>
      <c r="F9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</row>
    <row r="10" spans="1:26" s="103" customFormat="1" x14ac:dyDescent="0.3">
      <c r="A10" s="538" t="s">
        <v>202</v>
      </c>
      <c r="B10" s="540">
        <v>0.51986895489214713</v>
      </c>
      <c r="C10" s="540">
        <v>0.48013104510785298</v>
      </c>
      <c r="D10" s="106"/>
      <c r="F10" s="105"/>
    </row>
    <row r="11" spans="1:26" x14ac:dyDescent="0.3">
      <c r="A11" s="103"/>
      <c r="B11" s="103"/>
      <c r="C11" s="103"/>
      <c r="D11" s="105"/>
      <c r="E11" s="106"/>
      <c r="F11" s="105"/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1:26" x14ac:dyDescent="0.3">
      <c r="A12" s="103"/>
      <c r="B12" s="103"/>
      <c r="C12" s="103"/>
      <c r="D12" s="105"/>
      <c r="E12" s="106"/>
      <c r="F12" s="105"/>
      <c r="G12" s="103"/>
      <c r="H12" s="103"/>
      <c r="I12" s="103"/>
      <c r="J12" s="103"/>
      <c r="K12" s="103"/>
      <c r="L12" s="103"/>
      <c r="M12" s="103"/>
      <c r="N12" s="103"/>
      <c r="O12" s="103"/>
      <c r="P12" s="103"/>
    </row>
    <row r="13" spans="1:26" x14ac:dyDescent="0.3">
      <c r="A13" s="103"/>
      <c r="B13" s="103"/>
      <c r="C13" s="103"/>
      <c r="D13" s="105"/>
      <c r="E13" s="106"/>
      <c r="F13" s="105"/>
      <c r="G13" s="103"/>
      <c r="H13" s="103"/>
      <c r="I13" s="103"/>
      <c r="J13" s="103"/>
      <c r="K13" s="103"/>
      <c r="L13" s="103"/>
      <c r="M13" s="103"/>
      <c r="N13" s="103"/>
      <c r="O13" s="103"/>
      <c r="P13" s="103"/>
    </row>
    <row r="14" spans="1:26" x14ac:dyDescent="0.3">
      <c r="A14" s="103"/>
      <c r="B14" s="103"/>
      <c r="C14" s="103"/>
      <c r="D14" s="105"/>
      <c r="E14" s="106"/>
      <c r="F14" s="105"/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1:26" x14ac:dyDescent="0.3">
      <c r="A15" s="103"/>
      <c r="B15" s="103"/>
      <c r="C15" s="103"/>
      <c r="D15" s="105"/>
      <c r="E15" s="106"/>
      <c r="F15" s="105"/>
      <c r="H15" s="559"/>
      <c r="I15" s="103"/>
      <c r="J15" s="103"/>
      <c r="K15" s="103"/>
      <c r="L15" s="103"/>
      <c r="M15" s="103"/>
      <c r="N15" s="103"/>
      <c r="O15" s="103"/>
      <c r="P15" s="103"/>
    </row>
    <row r="16" spans="1:26" x14ac:dyDescent="0.3">
      <c r="A16" s="103"/>
      <c r="B16" s="103"/>
      <c r="C16" s="103"/>
      <c r="D16" s="105"/>
      <c r="E16" s="106"/>
      <c r="F16" s="105"/>
      <c r="G16" s="103"/>
      <c r="H16" s="560"/>
      <c r="I16" s="103"/>
      <c r="J16" s="103"/>
      <c r="K16" s="103"/>
      <c r="L16" s="103"/>
      <c r="M16" s="103"/>
      <c r="N16" s="103"/>
      <c r="O16" s="103"/>
      <c r="P16" s="103"/>
    </row>
    <row r="17" spans="1:16" x14ac:dyDescent="0.3">
      <c r="A17" s="103"/>
      <c r="B17" s="103"/>
      <c r="C17" s="103"/>
      <c r="D17" s="105"/>
      <c r="E17" s="106"/>
      <c r="F17" s="105"/>
      <c r="G17" s="103"/>
      <c r="H17" s="103"/>
      <c r="I17" s="103"/>
      <c r="J17" s="103"/>
      <c r="K17" s="103"/>
      <c r="L17" s="103"/>
      <c r="M17" s="103"/>
      <c r="N17" s="103"/>
      <c r="O17" s="103"/>
      <c r="P17" s="103"/>
    </row>
    <row r="18" spans="1:16" x14ac:dyDescent="0.3">
      <c r="A18" s="103"/>
      <c r="B18" s="103"/>
      <c r="C18" s="103"/>
      <c r="D18" s="105"/>
      <c r="E18" s="106"/>
      <c r="F18" s="105"/>
      <c r="G18" s="103"/>
      <c r="H18" s="103"/>
      <c r="I18" s="103"/>
      <c r="J18" s="103"/>
      <c r="K18" s="103"/>
      <c r="L18" s="103"/>
      <c r="M18" s="103"/>
      <c r="N18" s="103"/>
      <c r="O18" s="103"/>
      <c r="P18" s="103"/>
    </row>
    <row r="19" spans="1:16" x14ac:dyDescent="0.3">
      <c r="A19" s="103"/>
      <c r="B19" s="103"/>
      <c r="C19" s="103"/>
      <c r="D19" s="105"/>
      <c r="E19" s="106"/>
      <c r="F19" s="105"/>
      <c r="G19" s="103"/>
      <c r="H19" s="103"/>
      <c r="I19" s="103"/>
      <c r="J19" s="103"/>
      <c r="K19" s="103"/>
      <c r="L19" s="103"/>
      <c r="M19" s="103"/>
      <c r="N19" s="103"/>
      <c r="O19" s="103"/>
      <c r="P19" s="103"/>
    </row>
    <row r="20" spans="1:16" x14ac:dyDescent="0.3">
      <c r="A20" s="103"/>
      <c r="B20" s="103"/>
      <c r="C20" s="103"/>
      <c r="D20" s="105"/>
      <c r="E20" s="106"/>
      <c r="F20" s="105"/>
      <c r="G20" s="103"/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x14ac:dyDescent="0.3">
      <c r="A21" s="103"/>
      <c r="B21" s="103"/>
      <c r="C21" s="103"/>
      <c r="D21" s="105"/>
      <c r="E21" s="106"/>
      <c r="F21" s="105"/>
      <c r="G21" s="103"/>
      <c r="H21" s="103"/>
      <c r="I21" s="103"/>
      <c r="J21" s="103"/>
      <c r="K21" s="103"/>
      <c r="L21" s="103"/>
      <c r="M21" s="103"/>
      <c r="N21" s="103"/>
      <c r="O21" s="103"/>
      <c r="P21" s="103"/>
    </row>
    <row r="22" spans="1:16" x14ac:dyDescent="0.3">
      <c r="A22" s="103"/>
      <c r="B22" s="103"/>
      <c r="C22" s="103"/>
      <c r="D22" s="105"/>
      <c r="E22" s="106"/>
      <c r="F22" s="105"/>
      <c r="G22" s="103"/>
      <c r="H22" s="103"/>
      <c r="I22" s="103"/>
      <c r="J22" s="103"/>
      <c r="K22" s="103"/>
      <c r="L22" s="103"/>
      <c r="M22" s="103"/>
      <c r="N22" s="103"/>
      <c r="O22" s="103"/>
      <c r="P22" s="103"/>
    </row>
    <row r="23" spans="1:16" x14ac:dyDescent="0.3">
      <c r="A23" s="103"/>
      <c r="B23" s="103"/>
      <c r="C23" s="103"/>
      <c r="D23" s="105"/>
      <c r="E23" s="106"/>
      <c r="F23" s="105"/>
      <c r="G23" s="103"/>
      <c r="H23" s="103"/>
      <c r="I23" s="103"/>
      <c r="J23" s="103"/>
      <c r="K23" s="103"/>
      <c r="L23" s="103"/>
      <c r="M23" s="103"/>
      <c r="N23" s="103"/>
      <c r="O23" s="103"/>
      <c r="P23" s="103"/>
    </row>
    <row r="24" spans="1:16" x14ac:dyDescent="0.3">
      <c r="A24" s="103"/>
      <c r="B24" s="103"/>
      <c r="C24" s="103"/>
      <c r="D24" s="105"/>
      <c r="E24" s="106"/>
      <c r="F24" s="105"/>
      <c r="G24" s="103"/>
      <c r="H24" s="103"/>
      <c r="I24" s="103"/>
      <c r="J24" s="103"/>
      <c r="K24" s="103"/>
      <c r="L24" s="103"/>
      <c r="M24" s="103"/>
      <c r="N24" s="103"/>
      <c r="O24" s="103"/>
      <c r="P24" s="103"/>
    </row>
    <row r="25" spans="1:16" x14ac:dyDescent="0.3">
      <c r="A25" s="103"/>
      <c r="B25" s="103"/>
      <c r="C25" s="103"/>
      <c r="D25" s="105"/>
      <c r="E25" s="106"/>
      <c r="F25" s="105"/>
      <c r="G25" s="103"/>
      <c r="H25" s="103"/>
      <c r="I25" s="103"/>
      <c r="J25" s="103"/>
      <c r="K25" s="103"/>
      <c r="L25" s="103"/>
      <c r="M25" s="103"/>
      <c r="N25" s="103"/>
      <c r="O25" s="103"/>
      <c r="P25" s="103"/>
    </row>
    <row r="26" spans="1:16" x14ac:dyDescent="0.3">
      <c r="A26" s="103"/>
      <c r="B26" s="103"/>
      <c r="C26" s="103"/>
      <c r="D26" s="105"/>
      <c r="E26" s="106"/>
      <c r="F26" s="105"/>
      <c r="G26" s="103"/>
      <c r="H26" s="103"/>
      <c r="I26" s="103"/>
      <c r="J26" s="103"/>
      <c r="K26" s="103"/>
      <c r="L26" s="103"/>
      <c r="M26" s="103"/>
      <c r="N26" s="103"/>
      <c r="O26" s="103"/>
      <c r="P26" s="103"/>
    </row>
    <row r="27" spans="1:16" x14ac:dyDescent="0.3">
      <c r="A27" s="103"/>
      <c r="B27" s="103"/>
      <c r="C27" s="103"/>
      <c r="D27" s="105"/>
      <c r="E27" s="106"/>
      <c r="F27" s="105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x14ac:dyDescent="0.3">
      <c r="A28" s="103"/>
      <c r="B28" s="103"/>
      <c r="C28" s="103"/>
      <c r="D28" s="105"/>
      <c r="E28" s="106"/>
      <c r="F28" s="105"/>
      <c r="G28" s="103"/>
      <c r="H28" s="103"/>
      <c r="I28" s="103"/>
      <c r="J28" s="103"/>
      <c r="K28" s="103"/>
      <c r="L28" s="103"/>
      <c r="M28" s="103"/>
      <c r="N28" s="103"/>
      <c r="O28" s="103"/>
      <c r="P28" s="103"/>
    </row>
    <row r="29" spans="1:16" x14ac:dyDescent="0.3">
      <c r="A29" s="103"/>
      <c r="B29" s="103"/>
      <c r="C29" s="103"/>
      <c r="D29" s="105"/>
      <c r="E29" s="106"/>
      <c r="F29" s="105"/>
      <c r="G29" s="103"/>
      <c r="H29" s="103"/>
      <c r="I29" s="103"/>
      <c r="J29" s="103"/>
      <c r="K29" s="103"/>
      <c r="L29" s="103"/>
      <c r="M29" s="103"/>
      <c r="N29" s="103"/>
      <c r="O29" s="103"/>
      <c r="P29" s="103"/>
    </row>
    <row r="30" spans="1:16" x14ac:dyDescent="0.3">
      <c r="A30" s="103"/>
      <c r="B30" s="103"/>
      <c r="C30" s="103"/>
      <c r="D30" s="105"/>
      <c r="E30" s="106"/>
      <c r="F30" s="105"/>
      <c r="G30" s="103"/>
      <c r="H30" s="103"/>
      <c r="I30" s="103"/>
      <c r="J30" s="103"/>
      <c r="K30" s="103"/>
      <c r="L30" s="103"/>
      <c r="M30" s="103"/>
      <c r="N30" s="103"/>
      <c r="O30" s="103"/>
      <c r="P30" s="103"/>
    </row>
    <row r="31" spans="1:16" x14ac:dyDescent="0.3">
      <c r="A31" s="103"/>
      <c r="B31" s="103"/>
      <c r="C31" s="103"/>
      <c r="D31" s="105"/>
      <c r="E31" s="106"/>
      <c r="F31" s="105"/>
      <c r="G31" s="103"/>
      <c r="H31" s="103"/>
      <c r="I31" s="103"/>
      <c r="J31" s="103"/>
      <c r="K31" s="103"/>
      <c r="L31" s="103"/>
      <c r="M31" s="103"/>
      <c r="N31" s="103"/>
      <c r="O31" s="103"/>
      <c r="P31" s="103"/>
    </row>
    <row r="32" spans="1:16" x14ac:dyDescent="0.3">
      <c r="A32" s="103"/>
      <c r="B32" s="103"/>
      <c r="C32" s="103"/>
      <c r="D32" s="105"/>
      <c r="E32" s="106"/>
      <c r="F32" s="105"/>
      <c r="G32" s="103"/>
      <c r="H32" s="103"/>
      <c r="I32" s="103"/>
      <c r="J32" s="103"/>
      <c r="K32" s="103"/>
      <c r="L32" s="103"/>
      <c r="M32" s="103"/>
      <c r="N32" s="103"/>
      <c r="O32" s="103"/>
      <c r="P32" s="103"/>
    </row>
    <row r="33" spans="1:16" x14ac:dyDescent="0.3">
      <c r="A33" s="103"/>
      <c r="B33" s="103"/>
      <c r="C33" s="103"/>
      <c r="D33" s="105"/>
      <c r="E33" s="106"/>
      <c r="F33" s="105"/>
      <c r="G33" s="103"/>
      <c r="H33" s="103"/>
      <c r="I33" s="103"/>
      <c r="J33" s="103"/>
      <c r="K33" s="103"/>
      <c r="L33" s="103"/>
      <c r="M33" s="103"/>
      <c r="N33" s="103"/>
      <c r="O33" s="103"/>
      <c r="P33" s="103"/>
    </row>
    <row r="34" spans="1:16" x14ac:dyDescent="0.3">
      <c r="A34" s="103"/>
      <c r="B34" s="103"/>
      <c r="C34" s="103"/>
      <c r="D34" s="105"/>
      <c r="E34" s="106"/>
      <c r="F34" s="105"/>
      <c r="G34" s="103"/>
      <c r="H34" s="103"/>
      <c r="I34" s="103"/>
      <c r="J34" s="103"/>
      <c r="K34" s="103"/>
      <c r="L34" s="103"/>
      <c r="M34" s="103"/>
      <c r="N34" s="103"/>
      <c r="O34" s="103"/>
      <c r="P34" s="103"/>
    </row>
    <row r="35" spans="1:16" x14ac:dyDescent="0.3">
      <c r="A35" s="103"/>
      <c r="B35" s="103"/>
      <c r="C35" s="103"/>
      <c r="D35" s="105"/>
      <c r="E35" s="106"/>
      <c r="F35" s="105"/>
      <c r="G35" s="103"/>
      <c r="H35" s="103"/>
      <c r="I35" s="103"/>
      <c r="J35" s="103"/>
      <c r="K35" s="103"/>
      <c r="L35" s="103"/>
      <c r="M35" s="103"/>
      <c r="N35" s="103"/>
      <c r="O35" s="103"/>
      <c r="P35" s="103"/>
    </row>
    <row r="36" spans="1:16" x14ac:dyDescent="0.3">
      <c r="A36" s="103"/>
      <c r="B36" s="103"/>
      <c r="C36" s="103"/>
      <c r="D36" s="105"/>
      <c r="E36" s="106"/>
      <c r="F36" s="105"/>
      <c r="G36" s="103"/>
      <c r="H36" s="103"/>
      <c r="I36" s="103"/>
      <c r="J36" s="103"/>
      <c r="K36" s="103"/>
      <c r="L36" s="103"/>
      <c r="M36" s="103"/>
      <c r="N36" s="103"/>
      <c r="O36" s="103"/>
      <c r="P36" s="103"/>
    </row>
    <row r="37" spans="1:16" x14ac:dyDescent="0.3">
      <c r="A37" s="103"/>
      <c r="B37" s="103"/>
      <c r="C37" s="103"/>
      <c r="D37" s="105"/>
      <c r="E37" s="106"/>
      <c r="F37" s="105"/>
      <c r="G37" s="103"/>
      <c r="H37" s="103"/>
      <c r="I37" s="103"/>
      <c r="J37" s="103"/>
      <c r="K37" s="103"/>
      <c r="L37" s="103"/>
      <c r="M37" s="103"/>
      <c r="N37" s="103"/>
      <c r="O37" s="103"/>
      <c r="P37" s="103"/>
    </row>
    <row r="38" spans="1:16" x14ac:dyDescent="0.3">
      <c r="A38" s="103"/>
      <c r="B38" s="103"/>
      <c r="C38" s="103"/>
      <c r="D38" s="105"/>
      <c r="E38" s="106"/>
      <c r="F38" s="105"/>
      <c r="G38" s="103"/>
      <c r="H38" s="103"/>
      <c r="I38" s="103"/>
      <c r="J38" s="103"/>
      <c r="K38" s="103"/>
      <c r="L38" s="103"/>
      <c r="M38" s="103"/>
      <c r="N38" s="103"/>
      <c r="O38" s="103"/>
      <c r="P38" s="103"/>
    </row>
    <row r="39" spans="1:16" x14ac:dyDescent="0.3">
      <c r="A39" s="103"/>
      <c r="B39" s="103"/>
      <c r="C39" s="103"/>
      <c r="D39" s="105"/>
      <c r="E39" s="106"/>
      <c r="F39" s="105"/>
      <c r="G39" s="103"/>
      <c r="H39" s="103"/>
      <c r="I39" s="103"/>
      <c r="J39" s="103"/>
      <c r="K39" s="103"/>
      <c r="L39" s="103"/>
      <c r="M39" s="103"/>
      <c r="N39" s="103"/>
      <c r="O39" s="103"/>
      <c r="P39" s="103"/>
    </row>
    <row r="40" spans="1:16" x14ac:dyDescent="0.3">
      <c r="A40" s="103"/>
      <c r="B40" s="103"/>
      <c r="C40" s="103"/>
      <c r="D40" s="105"/>
      <c r="E40" s="106"/>
      <c r="F40" s="105"/>
      <c r="G40" s="103"/>
      <c r="H40" s="103"/>
      <c r="I40" s="103"/>
      <c r="J40" s="103"/>
      <c r="K40" s="103"/>
      <c r="L40" s="103"/>
      <c r="M40" s="103"/>
      <c r="N40" s="103"/>
      <c r="O40" s="103"/>
      <c r="P40" s="103"/>
    </row>
    <row r="41" spans="1:16" x14ac:dyDescent="0.3">
      <c r="A41" s="103"/>
      <c r="B41" s="103"/>
      <c r="C41" s="103"/>
      <c r="D41" s="105"/>
      <c r="E41" s="106"/>
      <c r="F41" s="105"/>
      <c r="G41" s="103"/>
      <c r="H41" s="103"/>
      <c r="I41" s="103"/>
      <c r="J41" s="103"/>
      <c r="K41" s="103"/>
      <c r="L41" s="103"/>
      <c r="M41" s="103"/>
      <c r="N41" s="103"/>
      <c r="O41" s="103"/>
      <c r="P41" s="103"/>
    </row>
    <row r="42" spans="1:16" x14ac:dyDescent="0.3">
      <c r="A42" s="103"/>
      <c r="B42" s="103"/>
      <c r="C42" s="103"/>
      <c r="D42" s="105"/>
      <c r="E42" s="106"/>
      <c r="F42" s="105"/>
      <c r="G42" s="103"/>
      <c r="H42" s="103"/>
      <c r="I42" s="103"/>
      <c r="J42" s="103"/>
      <c r="K42" s="103"/>
      <c r="L42" s="103"/>
      <c r="M42" s="103"/>
      <c r="N42" s="103"/>
      <c r="O42" s="103"/>
      <c r="P42" s="103"/>
    </row>
    <row r="43" spans="1:16" x14ac:dyDescent="0.3">
      <c r="A43" s="103"/>
      <c r="B43" s="103"/>
      <c r="C43" s="103"/>
      <c r="D43" s="105"/>
      <c r="E43" s="106"/>
      <c r="F43" s="105"/>
      <c r="G43" s="103"/>
      <c r="H43" s="103"/>
      <c r="I43" s="103"/>
      <c r="J43" s="103"/>
      <c r="K43" s="103"/>
      <c r="L43" s="103"/>
      <c r="M43" s="103"/>
      <c r="N43" s="103"/>
      <c r="O43" s="103"/>
      <c r="P43" s="103"/>
    </row>
    <row r="44" spans="1:16" x14ac:dyDescent="0.3">
      <c r="A44" s="103"/>
      <c r="B44" s="103"/>
      <c r="C44" s="103"/>
      <c r="D44" s="105"/>
      <c r="E44" s="106"/>
      <c r="F44" s="105"/>
      <c r="G44" s="103"/>
      <c r="H44" s="103"/>
      <c r="I44" s="103"/>
      <c r="J44" s="103"/>
      <c r="K44" s="103"/>
      <c r="L44" s="103"/>
      <c r="M44" s="103"/>
      <c r="N44" s="103"/>
      <c r="O44" s="103"/>
      <c r="P44" s="103"/>
    </row>
    <row r="45" spans="1:16" x14ac:dyDescent="0.3">
      <c r="A45" s="103"/>
      <c r="B45" s="103"/>
      <c r="C45" s="103"/>
      <c r="D45" s="105"/>
      <c r="E45" s="106"/>
      <c r="F45" s="105"/>
      <c r="G45" s="103"/>
      <c r="H45" s="103"/>
      <c r="I45" s="103"/>
      <c r="J45" s="103"/>
      <c r="K45" s="103"/>
      <c r="L45" s="103"/>
      <c r="M45" s="103"/>
      <c r="N45" s="103"/>
      <c r="O45" s="103"/>
      <c r="P45" s="103"/>
    </row>
    <row r="46" spans="1:16" x14ac:dyDescent="0.3">
      <c r="A46" s="103"/>
      <c r="B46" s="103"/>
      <c r="C46" s="103"/>
      <c r="D46" s="105"/>
      <c r="E46" s="106"/>
      <c r="F46" s="105"/>
      <c r="G46" s="103"/>
      <c r="H46" s="103"/>
      <c r="I46" s="103"/>
      <c r="J46" s="103"/>
      <c r="K46" s="103"/>
      <c r="L46" s="103"/>
      <c r="M46" s="103"/>
      <c r="N46" s="103"/>
      <c r="O46" s="103"/>
      <c r="P46" s="103"/>
    </row>
    <row r="47" spans="1:16" x14ac:dyDescent="0.3">
      <c r="A47" s="103"/>
      <c r="B47" s="103"/>
      <c r="C47" s="103"/>
      <c r="D47" s="105"/>
      <c r="E47" s="106"/>
      <c r="F47" s="105"/>
      <c r="G47" s="103"/>
      <c r="H47" s="103"/>
      <c r="I47" s="103"/>
      <c r="J47" s="103"/>
      <c r="K47" s="103"/>
      <c r="L47" s="103"/>
      <c r="M47" s="103"/>
      <c r="N47" s="103"/>
      <c r="O47" s="103"/>
      <c r="P47" s="103"/>
    </row>
    <row r="48" spans="1:16" x14ac:dyDescent="0.3">
      <c r="A48" s="103"/>
      <c r="B48" s="103"/>
      <c r="C48" s="103"/>
      <c r="D48" s="105"/>
      <c r="E48" s="106"/>
      <c r="F48" s="105"/>
      <c r="G48" s="103"/>
      <c r="H48" s="103"/>
      <c r="I48" s="103"/>
      <c r="J48" s="103"/>
      <c r="K48" s="103"/>
      <c r="L48" s="103"/>
      <c r="M48" s="103"/>
      <c r="N48" s="103"/>
      <c r="O48" s="103"/>
      <c r="P48" s="103"/>
    </row>
    <row r="49" spans="1:16" x14ac:dyDescent="0.3">
      <c r="A49" s="103"/>
      <c r="B49" s="103"/>
      <c r="C49" s="103"/>
      <c r="D49" s="105"/>
      <c r="E49" s="106"/>
      <c r="F49" s="105"/>
      <c r="G49" s="103"/>
      <c r="H49" s="103"/>
      <c r="I49" s="103"/>
      <c r="J49" s="103"/>
      <c r="K49" s="103"/>
      <c r="L49" s="103"/>
      <c r="M49" s="103"/>
      <c r="N49" s="103"/>
      <c r="O49" s="103"/>
      <c r="P49" s="103"/>
    </row>
    <row r="50" spans="1:16" x14ac:dyDescent="0.3">
      <c r="A50" s="103"/>
      <c r="B50" s="103"/>
      <c r="C50" s="103"/>
      <c r="D50" s="105"/>
      <c r="E50" s="106"/>
      <c r="F50" s="105"/>
      <c r="G50" s="103"/>
      <c r="H50" s="103"/>
      <c r="I50" s="103"/>
      <c r="J50" s="103"/>
      <c r="K50" s="103"/>
      <c r="L50" s="103"/>
      <c r="M50" s="103"/>
      <c r="N50" s="103"/>
      <c r="O50" s="103"/>
      <c r="P50" s="103"/>
    </row>
    <row r="51" spans="1:16" x14ac:dyDescent="0.3">
      <c r="A51" s="103"/>
      <c r="B51" s="103"/>
      <c r="C51" s="103"/>
      <c r="D51" s="105"/>
      <c r="E51" s="106"/>
      <c r="F51" s="105"/>
      <c r="G51" s="103"/>
      <c r="H51" s="103"/>
      <c r="I51" s="103"/>
      <c r="J51" s="103"/>
      <c r="K51" s="103"/>
      <c r="L51" s="103"/>
      <c r="M51" s="103"/>
      <c r="N51" s="103"/>
      <c r="O51" s="103"/>
      <c r="P51" s="103"/>
    </row>
    <row r="52" spans="1:16" x14ac:dyDescent="0.3">
      <c r="A52" s="103"/>
      <c r="B52" s="103"/>
      <c r="C52" s="103"/>
      <c r="D52" s="105"/>
      <c r="E52" s="106"/>
      <c r="F52" s="105"/>
      <c r="G52" s="103"/>
      <c r="H52" s="103"/>
      <c r="I52" s="103"/>
      <c r="J52" s="103"/>
      <c r="K52" s="103"/>
      <c r="L52" s="103"/>
      <c r="M52" s="103"/>
      <c r="N52" s="103"/>
      <c r="O52" s="103"/>
      <c r="P52" s="103"/>
    </row>
    <row r="53" spans="1:16" x14ac:dyDescent="0.3">
      <c r="A53" s="103"/>
      <c r="B53" s="103"/>
      <c r="C53" s="103"/>
      <c r="D53" s="105"/>
      <c r="E53" s="106"/>
      <c r="F53" s="105"/>
      <c r="G53" s="103"/>
      <c r="H53" s="103"/>
      <c r="I53" s="103"/>
      <c r="J53" s="103"/>
      <c r="K53" s="103"/>
      <c r="L53" s="103"/>
      <c r="M53" s="103"/>
      <c r="N53" s="103"/>
      <c r="O53" s="103"/>
      <c r="P53" s="103"/>
    </row>
    <row r="54" spans="1:16" x14ac:dyDescent="0.3">
      <c r="A54" s="103"/>
      <c r="B54" s="103"/>
      <c r="C54" s="103"/>
      <c r="D54" s="105"/>
      <c r="E54" s="106"/>
      <c r="F54" s="105"/>
      <c r="G54" s="103"/>
      <c r="H54" s="103"/>
      <c r="I54" s="103"/>
      <c r="J54" s="103"/>
      <c r="K54" s="103"/>
      <c r="L54" s="103"/>
      <c r="M54" s="103"/>
      <c r="N54" s="103"/>
      <c r="O54" s="103"/>
      <c r="P54" s="103"/>
    </row>
    <row r="55" spans="1:16" x14ac:dyDescent="0.3">
      <c r="A55" s="103"/>
      <c r="B55" s="103"/>
      <c r="C55" s="103"/>
      <c r="D55" s="105"/>
      <c r="E55" s="106"/>
      <c r="F55" s="105"/>
      <c r="G55" s="103"/>
      <c r="H55" s="103"/>
      <c r="I55" s="103"/>
      <c r="J55" s="103"/>
      <c r="K55" s="103"/>
      <c r="L55" s="103"/>
      <c r="M55" s="103"/>
      <c r="N55" s="103"/>
      <c r="O55" s="103"/>
      <c r="P55" s="103"/>
    </row>
    <row r="56" spans="1:16" x14ac:dyDescent="0.3">
      <c r="A56" s="103"/>
      <c r="B56" s="103"/>
      <c r="C56" s="103"/>
      <c r="D56" s="105"/>
      <c r="E56" s="106"/>
      <c r="F56" s="105"/>
      <c r="G56" s="103"/>
      <c r="H56" s="103"/>
      <c r="I56" s="103"/>
      <c r="J56" s="103"/>
      <c r="K56" s="103"/>
      <c r="L56" s="103"/>
      <c r="M56" s="103"/>
      <c r="N56" s="103"/>
      <c r="O56" s="103"/>
      <c r="P56" s="103"/>
    </row>
    <row r="57" spans="1:16" x14ac:dyDescent="0.3">
      <c r="A57" s="103"/>
      <c r="B57" s="103"/>
      <c r="C57" s="103"/>
      <c r="D57" s="105"/>
      <c r="E57" s="106"/>
      <c r="F57" s="105"/>
      <c r="G57" s="103"/>
      <c r="H57" s="103"/>
      <c r="I57" s="103"/>
      <c r="J57" s="103"/>
      <c r="K57" s="103"/>
      <c r="L57" s="103"/>
      <c r="M57" s="103"/>
      <c r="N57" s="103"/>
      <c r="O57" s="103"/>
      <c r="P57" s="103"/>
    </row>
    <row r="58" spans="1:16" x14ac:dyDescent="0.3">
      <c r="A58" s="103"/>
      <c r="B58" s="103"/>
      <c r="C58" s="103"/>
      <c r="D58" s="105"/>
      <c r="E58" s="106"/>
      <c r="F58" s="105"/>
      <c r="G58" s="103"/>
      <c r="H58" s="103"/>
      <c r="I58" s="103"/>
      <c r="J58" s="103"/>
      <c r="K58" s="103"/>
      <c r="L58" s="103"/>
      <c r="M58" s="103"/>
      <c r="N58" s="103"/>
      <c r="O58" s="103"/>
      <c r="P58" s="103"/>
    </row>
    <row r="59" spans="1:16" x14ac:dyDescent="0.3">
      <c r="A59" s="103"/>
      <c r="B59" s="103"/>
      <c r="C59" s="103"/>
      <c r="D59" s="105"/>
      <c r="E59" s="106"/>
      <c r="F59" s="105"/>
      <c r="G59" s="103"/>
      <c r="H59" s="103"/>
      <c r="I59" s="103"/>
      <c r="J59" s="103"/>
      <c r="K59" s="103"/>
      <c r="L59" s="103"/>
      <c r="M59" s="103"/>
      <c r="N59" s="103"/>
      <c r="O59" s="103"/>
      <c r="P59" s="103"/>
    </row>
    <row r="60" spans="1:16" x14ac:dyDescent="0.3">
      <c r="A60" s="103"/>
      <c r="B60" s="103"/>
      <c r="C60" s="103"/>
      <c r="D60" s="105"/>
      <c r="E60" s="106"/>
      <c r="F60" s="105"/>
      <c r="G60" s="103"/>
      <c r="H60" s="103"/>
      <c r="I60" s="103"/>
      <c r="J60" s="103"/>
      <c r="K60" s="103"/>
      <c r="L60" s="103"/>
      <c r="M60" s="103"/>
      <c r="N60" s="103"/>
      <c r="O60" s="103"/>
      <c r="P60" s="103"/>
    </row>
    <row r="61" spans="1:16" x14ac:dyDescent="0.3">
      <c r="A61" s="103"/>
      <c r="B61" s="103"/>
      <c r="C61" s="103"/>
      <c r="D61" s="105"/>
      <c r="E61" s="106"/>
      <c r="F61" s="105"/>
      <c r="G61" s="103"/>
      <c r="H61" s="103"/>
      <c r="I61" s="103"/>
      <c r="J61" s="103"/>
      <c r="K61" s="103"/>
      <c r="L61" s="103"/>
      <c r="M61" s="103"/>
      <c r="N61" s="103"/>
      <c r="O61" s="103"/>
      <c r="P61" s="103"/>
    </row>
    <row r="62" spans="1:16" x14ac:dyDescent="0.3">
      <c r="A62" s="103"/>
      <c r="B62" s="103"/>
      <c r="C62" s="103"/>
      <c r="D62" s="105"/>
      <c r="E62" s="106"/>
      <c r="F62" s="105"/>
      <c r="G62" s="103"/>
      <c r="H62" s="103"/>
      <c r="I62" s="103"/>
      <c r="J62" s="103"/>
      <c r="K62" s="103"/>
      <c r="L62" s="103"/>
      <c r="M62" s="103"/>
      <c r="N62" s="103"/>
      <c r="O62" s="103"/>
      <c r="P62" s="103"/>
    </row>
    <row r="63" spans="1:16" x14ac:dyDescent="0.3">
      <c r="A63" s="103"/>
      <c r="B63" s="103"/>
      <c r="C63" s="103"/>
      <c r="D63" s="105"/>
      <c r="E63" s="106"/>
      <c r="F63" s="105"/>
      <c r="G63" s="103"/>
      <c r="H63" s="103"/>
      <c r="I63" s="103"/>
      <c r="J63" s="103"/>
      <c r="K63" s="103"/>
      <c r="L63" s="103"/>
      <c r="M63" s="103"/>
      <c r="N63" s="103"/>
      <c r="O63" s="103"/>
      <c r="P63" s="103"/>
    </row>
    <row r="64" spans="1:16" x14ac:dyDescent="0.3">
      <c r="A64" s="103"/>
      <c r="B64" s="103"/>
      <c r="C64" s="103"/>
      <c r="D64" s="105"/>
      <c r="E64" s="106"/>
      <c r="F64" s="105"/>
      <c r="G64" s="103"/>
      <c r="H64" s="103"/>
      <c r="I64" s="103"/>
      <c r="J64" s="103"/>
      <c r="K64" s="103"/>
      <c r="L64" s="103"/>
      <c r="M64" s="103"/>
      <c r="N64" s="103"/>
      <c r="O64" s="103"/>
      <c r="P64" s="103"/>
    </row>
    <row r="65" spans="1:16" x14ac:dyDescent="0.3">
      <c r="A65" s="103"/>
      <c r="B65" s="103"/>
      <c r="C65" s="103"/>
      <c r="D65" s="105"/>
      <c r="E65" s="106"/>
      <c r="F65" s="105"/>
      <c r="G65" s="103"/>
      <c r="H65" s="103"/>
      <c r="I65" s="103"/>
      <c r="J65" s="103"/>
      <c r="K65" s="103"/>
      <c r="L65" s="103"/>
      <c r="M65" s="103"/>
      <c r="N65" s="103"/>
      <c r="O65" s="103"/>
      <c r="P65" s="103"/>
    </row>
    <row r="66" spans="1:16" x14ac:dyDescent="0.3">
      <c r="A66" s="103"/>
      <c r="B66" s="103"/>
      <c r="C66" s="103"/>
      <c r="D66" s="105"/>
      <c r="E66" s="106"/>
      <c r="F66" s="105"/>
      <c r="G66" s="103"/>
      <c r="H66" s="103"/>
      <c r="I66" s="103"/>
      <c r="J66" s="103"/>
      <c r="K66" s="103"/>
      <c r="L66" s="103"/>
      <c r="M66" s="103"/>
      <c r="N66" s="103"/>
      <c r="O66" s="103"/>
      <c r="P66" s="103"/>
    </row>
    <row r="67" spans="1:16" x14ac:dyDescent="0.3">
      <c r="A67" s="103"/>
      <c r="B67" s="103"/>
      <c r="C67" s="103"/>
      <c r="D67" s="105"/>
      <c r="E67" s="106"/>
      <c r="F67" s="105"/>
      <c r="G67" s="103"/>
      <c r="H67" s="103"/>
      <c r="I67" s="103"/>
      <c r="J67" s="103"/>
      <c r="K67" s="103"/>
      <c r="L67" s="103"/>
      <c r="M67" s="103"/>
      <c r="N67" s="103"/>
      <c r="O67" s="103"/>
      <c r="P67" s="103"/>
    </row>
    <row r="68" spans="1:16" x14ac:dyDescent="0.3">
      <c r="A68" s="103"/>
      <c r="B68" s="103"/>
      <c r="C68" s="103"/>
      <c r="D68" s="105"/>
      <c r="E68" s="106"/>
      <c r="F68" s="105"/>
      <c r="G68" s="103"/>
      <c r="H68" s="103"/>
      <c r="I68" s="103"/>
      <c r="J68" s="103"/>
      <c r="K68" s="103"/>
      <c r="L68" s="103"/>
      <c r="M68" s="103"/>
      <c r="N68" s="103"/>
      <c r="O68" s="103"/>
      <c r="P68" s="103"/>
    </row>
    <row r="69" spans="1:16" x14ac:dyDescent="0.3">
      <c r="A69" s="103"/>
      <c r="B69" s="103"/>
      <c r="C69" s="103"/>
      <c r="D69" s="105"/>
      <c r="E69" s="106"/>
      <c r="F69" s="105"/>
      <c r="G69" s="103"/>
      <c r="H69" s="103"/>
      <c r="I69" s="103"/>
      <c r="J69" s="103"/>
      <c r="K69" s="103"/>
      <c r="L69" s="103"/>
      <c r="M69" s="103"/>
      <c r="N69" s="103"/>
      <c r="O69" s="103"/>
      <c r="P69" s="103"/>
    </row>
    <row r="70" spans="1:16" x14ac:dyDescent="0.3">
      <c r="A70" s="103"/>
      <c r="B70" s="103"/>
      <c r="C70" s="103"/>
      <c r="D70" s="105"/>
      <c r="E70" s="106"/>
      <c r="F70" s="105"/>
      <c r="G70" s="103"/>
      <c r="H70" s="103"/>
      <c r="I70" s="103"/>
      <c r="J70" s="103"/>
      <c r="K70" s="103"/>
      <c r="L70" s="103"/>
      <c r="M70" s="103"/>
      <c r="N70" s="103"/>
      <c r="O70" s="103"/>
      <c r="P70" s="103"/>
    </row>
    <row r="71" spans="1:16" x14ac:dyDescent="0.3">
      <c r="A71" s="103"/>
      <c r="B71" s="103"/>
      <c r="C71" s="103"/>
      <c r="D71" s="105"/>
      <c r="E71" s="106"/>
      <c r="F71" s="105"/>
      <c r="G71" s="103"/>
      <c r="H71" s="103"/>
      <c r="I71" s="103"/>
      <c r="J71" s="103"/>
      <c r="K71" s="103"/>
      <c r="L71" s="103"/>
      <c r="M71" s="103"/>
      <c r="N71" s="103"/>
      <c r="O71" s="103"/>
      <c r="P71" s="103"/>
    </row>
    <row r="72" spans="1:16" x14ac:dyDescent="0.3">
      <c r="A72" s="103"/>
      <c r="B72" s="103"/>
      <c r="C72" s="103"/>
      <c r="D72" s="105"/>
      <c r="E72" s="106"/>
      <c r="F72" s="105"/>
      <c r="G72" s="103"/>
      <c r="H72" s="103"/>
      <c r="I72" s="103"/>
      <c r="J72" s="103"/>
      <c r="K72" s="103"/>
      <c r="L72" s="103"/>
      <c r="M72" s="103"/>
      <c r="N72" s="103"/>
      <c r="O72" s="103"/>
      <c r="P72" s="103"/>
    </row>
    <row r="73" spans="1:16" x14ac:dyDescent="0.3">
      <c r="A73" s="103"/>
      <c r="B73" s="103"/>
      <c r="C73" s="103"/>
      <c r="D73" s="105"/>
      <c r="E73" s="106"/>
      <c r="F73" s="105"/>
      <c r="G73" s="103"/>
      <c r="H73" s="103"/>
      <c r="I73" s="103"/>
      <c r="J73" s="103"/>
      <c r="K73" s="103"/>
      <c r="L73" s="103"/>
      <c r="M73" s="103"/>
      <c r="N73" s="103"/>
      <c r="O73" s="103"/>
      <c r="P73" s="103"/>
    </row>
    <row r="74" spans="1:16" x14ac:dyDescent="0.3">
      <c r="A74" s="103"/>
      <c r="B74" s="103"/>
      <c r="C74" s="103"/>
      <c r="D74" s="105"/>
      <c r="E74" s="106"/>
      <c r="F74" s="105"/>
      <c r="G74" s="103"/>
      <c r="H74" s="103"/>
      <c r="I74" s="103"/>
      <c r="J74" s="103"/>
      <c r="K74" s="103"/>
      <c r="L74" s="103"/>
      <c r="M74" s="103"/>
      <c r="N74" s="103"/>
      <c r="O74" s="103"/>
      <c r="P74" s="103"/>
    </row>
    <row r="75" spans="1:16" x14ac:dyDescent="0.3">
      <c r="A75" s="103"/>
      <c r="B75" s="103"/>
      <c r="C75" s="103"/>
      <c r="D75" s="105"/>
      <c r="E75" s="106"/>
      <c r="F75" s="105"/>
      <c r="G75" s="103"/>
      <c r="H75" s="103"/>
      <c r="I75" s="103"/>
      <c r="J75" s="103"/>
      <c r="K75" s="103"/>
      <c r="L75" s="103"/>
      <c r="M75" s="103"/>
      <c r="N75" s="103"/>
      <c r="O75" s="103"/>
      <c r="P75" s="103"/>
    </row>
    <row r="76" spans="1:16" x14ac:dyDescent="0.3">
      <c r="A76" s="103"/>
      <c r="B76" s="103"/>
      <c r="C76" s="103"/>
      <c r="D76" s="105"/>
      <c r="E76" s="106"/>
      <c r="F76" s="105"/>
      <c r="G76" s="103"/>
      <c r="H76" s="103"/>
      <c r="I76" s="103"/>
      <c r="J76" s="103"/>
      <c r="K76" s="103"/>
      <c r="L76" s="103"/>
      <c r="M76" s="103"/>
      <c r="N76" s="103"/>
      <c r="O76" s="103"/>
      <c r="P76" s="103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workbookViewId="0"/>
  </sheetViews>
  <sheetFormatPr defaultRowHeight="16.5" x14ac:dyDescent="0.3"/>
  <cols>
    <col min="1" max="1" width="41.42578125" style="96" bestFit="1" customWidth="1"/>
    <col min="2" max="2" width="15.140625" style="97" bestFit="1" customWidth="1"/>
    <col min="3" max="3" width="16.28515625" style="96" bestFit="1" customWidth="1"/>
    <col min="4" max="4" width="15" style="96" bestFit="1" customWidth="1"/>
    <col min="5" max="5" width="13.140625" style="98" bestFit="1" customWidth="1"/>
    <col min="6" max="6" width="12.85546875" style="99" customWidth="1"/>
    <col min="7" max="7" width="16.42578125" style="100" bestFit="1" customWidth="1"/>
    <col min="8" max="8" width="10.140625" style="101" bestFit="1" customWidth="1"/>
    <col min="9" max="9" width="10.85546875" style="98" bestFit="1" customWidth="1"/>
    <col min="10" max="10" width="16.28515625" style="96" bestFit="1" customWidth="1"/>
    <col min="11" max="11" width="12.140625" style="96" bestFit="1" customWidth="1"/>
    <col min="12" max="12" width="16.28515625" style="96" bestFit="1" customWidth="1"/>
    <col min="13" max="13" width="10.42578125" style="102" bestFit="1" customWidth="1"/>
    <col min="14" max="14" width="13.42578125" style="96" bestFit="1" customWidth="1"/>
    <col min="15" max="15" width="13.28515625" style="102" bestFit="1" customWidth="1"/>
    <col min="16" max="16" width="20.5703125" style="96" bestFit="1" customWidth="1"/>
    <col min="17" max="17" width="11" style="96" customWidth="1"/>
    <col min="18" max="18" width="9.140625" style="96"/>
    <col min="19" max="19" width="14.85546875" style="96" customWidth="1"/>
    <col min="20" max="16384" width="9.140625" style="96"/>
  </cols>
  <sheetData>
    <row r="1" spans="1:17" s="38" customFormat="1" x14ac:dyDescent="0.3">
      <c r="A1" s="444" t="s">
        <v>1103</v>
      </c>
    </row>
    <row r="2" spans="1:17" s="38" customFormat="1" x14ac:dyDescent="0.3">
      <c r="A2" s="466" t="s">
        <v>1030</v>
      </c>
    </row>
    <row r="3" spans="1:17" s="38" customFormat="1" x14ac:dyDescent="0.3">
      <c r="A3" s="466" t="s">
        <v>1129</v>
      </c>
    </row>
    <row r="4" spans="1:17" s="103" customFormat="1" x14ac:dyDescent="0.3">
      <c r="E4" s="105"/>
      <c r="F4" s="105"/>
      <c r="G4" s="106"/>
      <c r="H4" s="106"/>
      <c r="I4" s="105"/>
    </row>
    <row r="5" spans="1:17" x14ac:dyDescent="0.3">
      <c r="A5" s="280" t="s">
        <v>1041</v>
      </c>
      <c r="B5" s="94" t="s">
        <v>207</v>
      </c>
      <c r="C5" s="103"/>
      <c r="D5" s="103"/>
      <c r="E5" s="105"/>
      <c r="F5" s="105"/>
      <c r="G5" s="106"/>
      <c r="H5" s="106"/>
      <c r="I5" s="105"/>
      <c r="J5" s="103"/>
      <c r="K5" s="103"/>
      <c r="L5" s="103"/>
      <c r="M5" s="103"/>
      <c r="N5" s="103"/>
      <c r="O5" s="103"/>
      <c r="P5" s="103"/>
      <c r="Q5" s="103"/>
    </row>
    <row r="6" spans="1:17" x14ac:dyDescent="0.3">
      <c r="A6" s="280" t="s">
        <v>208</v>
      </c>
      <c r="B6" s="95" t="s">
        <v>209</v>
      </c>
      <c r="C6" s="103"/>
      <c r="D6" s="103"/>
      <c r="E6" s="105"/>
      <c r="F6" s="105"/>
      <c r="G6" s="106"/>
      <c r="H6" s="106"/>
      <c r="I6" s="105"/>
      <c r="J6" s="103"/>
      <c r="K6" s="103"/>
      <c r="L6" s="103"/>
      <c r="M6" s="103"/>
      <c r="N6" s="103"/>
      <c r="O6" s="103"/>
      <c r="P6" s="103"/>
      <c r="Q6" s="103"/>
    </row>
    <row r="7" spans="1:17" x14ac:dyDescent="0.3">
      <c r="A7" s="103"/>
      <c r="B7" s="103"/>
      <c r="C7" s="103"/>
      <c r="D7" s="103"/>
      <c r="E7" s="105"/>
      <c r="F7" s="105"/>
      <c r="G7" s="106"/>
      <c r="H7" s="106"/>
      <c r="I7" s="105"/>
      <c r="J7" s="103"/>
      <c r="K7" s="103"/>
      <c r="L7" s="103"/>
      <c r="M7" s="103"/>
      <c r="N7" s="103"/>
      <c r="O7" s="103"/>
      <c r="P7" s="103"/>
      <c r="Q7" s="103"/>
    </row>
    <row r="8" spans="1:17" x14ac:dyDescent="0.3">
      <c r="A8" s="535"/>
      <c r="B8" s="535"/>
      <c r="C8" s="535" t="s">
        <v>254</v>
      </c>
      <c r="D8" s="539" t="s">
        <v>255</v>
      </c>
      <c r="F8" s="105"/>
      <c r="G8" s="106"/>
      <c r="H8" s="106"/>
      <c r="I8" s="105"/>
      <c r="J8" s="103"/>
      <c r="K8" s="103"/>
      <c r="L8" s="103"/>
      <c r="M8" s="103"/>
      <c r="N8" s="103"/>
      <c r="O8" s="103"/>
      <c r="P8" s="103"/>
      <c r="Q8" s="103"/>
    </row>
    <row r="9" spans="1:17" x14ac:dyDescent="0.3">
      <c r="A9" s="103" t="s">
        <v>201</v>
      </c>
      <c r="B9" s="103"/>
      <c r="C9" s="541">
        <v>4.7135081821639426</v>
      </c>
      <c r="D9" s="541">
        <v>11.270649816786204</v>
      </c>
      <c r="F9" s="105"/>
      <c r="G9" s="106"/>
      <c r="H9" s="106"/>
      <c r="I9" s="105"/>
      <c r="J9" s="103"/>
      <c r="K9" s="103"/>
      <c r="L9" s="103"/>
      <c r="M9" s="103"/>
      <c r="N9" s="103"/>
      <c r="O9" s="103"/>
      <c r="P9" s="103"/>
      <c r="Q9" s="103"/>
    </row>
    <row r="10" spans="1:17" x14ac:dyDescent="0.3">
      <c r="A10" s="103" t="s">
        <v>202</v>
      </c>
      <c r="B10" s="103"/>
      <c r="C10" s="541">
        <v>2.3562518034282922</v>
      </c>
      <c r="D10" s="541">
        <v>1.4839869581312324</v>
      </c>
      <c r="F10" s="105"/>
      <c r="G10" s="106"/>
      <c r="H10" s="106"/>
      <c r="I10" s="105"/>
      <c r="J10" s="103"/>
      <c r="K10" s="103"/>
      <c r="L10" s="103"/>
      <c r="M10" s="103"/>
      <c r="N10" s="103"/>
      <c r="O10" s="103"/>
      <c r="P10" s="103"/>
      <c r="Q10" s="103"/>
    </row>
    <row r="11" spans="1:17" x14ac:dyDescent="0.3">
      <c r="A11" s="103" t="s">
        <v>28</v>
      </c>
      <c r="B11" s="103"/>
      <c r="C11" s="541">
        <v>1.8341481215585711</v>
      </c>
      <c r="D11" s="541">
        <v>1.6725177408192562</v>
      </c>
      <c r="F11" s="105"/>
      <c r="G11" s="106"/>
      <c r="H11" s="106"/>
      <c r="I11" s="105"/>
      <c r="K11" s="105"/>
      <c r="L11" s="103"/>
      <c r="M11" s="103"/>
      <c r="N11" s="103"/>
      <c r="O11" s="103"/>
      <c r="P11" s="103"/>
      <c r="Q11" s="103"/>
    </row>
    <row r="12" spans="1:17" x14ac:dyDescent="0.3">
      <c r="A12" s="536" t="s">
        <v>29</v>
      </c>
      <c r="B12" s="536"/>
      <c r="C12" s="542">
        <v>2.8783554852980138</v>
      </c>
      <c r="D12" s="542">
        <v>1.2954561754432083</v>
      </c>
      <c r="F12" s="105"/>
      <c r="G12" s="106"/>
      <c r="H12" s="106"/>
      <c r="I12" s="105"/>
      <c r="J12" s="106"/>
      <c r="K12" s="105"/>
      <c r="L12" s="103"/>
      <c r="M12" s="103"/>
      <c r="N12" s="103"/>
      <c r="O12" s="103"/>
      <c r="P12" s="103"/>
      <c r="Q12" s="103"/>
    </row>
    <row r="13" spans="1:17" x14ac:dyDescent="0.3">
      <c r="A13" s="559"/>
      <c r="B13" s="96"/>
      <c r="F13" s="105"/>
      <c r="G13" s="106"/>
      <c r="H13" s="106"/>
      <c r="I13" s="105"/>
      <c r="J13" s="106"/>
      <c r="K13" s="105"/>
      <c r="L13" s="103"/>
      <c r="M13" s="103"/>
      <c r="N13" s="103"/>
      <c r="O13" s="103"/>
      <c r="P13" s="103"/>
      <c r="Q13" s="103"/>
    </row>
    <row r="14" spans="1:17" x14ac:dyDescent="0.3">
      <c r="A14" s="559"/>
      <c r="B14" s="96"/>
      <c r="E14" s="96"/>
      <c r="F14" s="105"/>
      <c r="G14" s="106"/>
      <c r="H14" s="106"/>
      <c r="I14" s="105"/>
      <c r="J14" s="106"/>
      <c r="K14" s="105"/>
      <c r="L14" s="103"/>
      <c r="M14" s="103"/>
      <c r="N14" s="103"/>
      <c r="O14" s="103"/>
      <c r="P14" s="103"/>
      <c r="Q14" s="103"/>
    </row>
    <row r="15" spans="1:17" x14ac:dyDescent="0.3">
      <c r="A15" s="103"/>
      <c r="B15" s="103"/>
      <c r="C15" s="103"/>
      <c r="E15" s="559"/>
      <c r="F15" s="105"/>
      <c r="G15" s="106"/>
      <c r="H15" s="106"/>
      <c r="I15" s="105"/>
      <c r="J15" s="106"/>
      <c r="K15" s="105"/>
      <c r="L15" s="103"/>
      <c r="M15" s="103"/>
      <c r="N15" s="103"/>
      <c r="O15" s="103"/>
      <c r="P15" s="103"/>
      <c r="Q15" s="103"/>
    </row>
    <row r="16" spans="1:17" x14ac:dyDescent="0.3">
      <c r="A16" s="103"/>
      <c r="B16" s="103"/>
      <c r="C16" s="103"/>
      <c r="E16" s="560"/>
      <c r="F16" s="105"/>
      <c r="G16" s="106"/>
      <c r="H16" s="106"/>
      <c r="I16" s="105"/>
      <c r="J16" s="106"/>
      <c r="K16" s="105"/>
      <c r="L16" s="103"/>
      <c r="M16" s="103"/>
      <c r="N16" s="103"/>
      <c r="O16" s="103"/>
      <c r="P16" s="103"/>
      <c r="Q16" s="103"/>
    </row>
    <row r="17" spans="1:17" x14ac:dyDescent="0.3">
      <c r="A17" s="103"/>
      <c r="B17" s="103"/>
      <c r="C17" s="103"/>
      <c r="D17" s="103"/>
      <c r="E17" s="105"/>
      <c r="F17" s="105"/>
      <c r="G17" s="106"/>
      <c r="H17" s="106"/>
      <c r="I17" s="105"/>
      <c r="K17" s="105"/>
      <c r="L17" s="103"/>
      <c r="M17" s="103"/>
      <c r="N17" s="103"/>
      <c r="O17" s="103"/>
      <c r="P17" s="103"/>
      <c r="Q17" s="103"/>
    </row>
    <row r="18" spans="1:17" x14ac:dyDescent="0.3">
      <c r="A18" s="103"/>
      <c r="B18" s="103"/>
      <c r="C18" s="103"/>
      <c r="D18" s="103"/>
      <c r="E18" s="105"/>
      <c r="F18" s="105"/>
      <c r="G18" s="106"/>
      <c r="H18" s="106"/>
      <c r="I18" s="105"/>
      <c r="K18" s="105"/>
      <c r="L18" s="103"/>
      <c r="M18" s="103"/>
      <c r="N18" s="103"/>
      <c r="O18" s="103"/>
      <c r="P18" s="103"/>
      <c r="Q18" s="103"/>
    </row>
    <row r="19" spans="1:17" x14ac:dyDescent="0.3">
      <c r="A19" s="103"/>
      <c r="B19" s="103"/>
      <c r="C19" s="103"/>
      <c r="D19" s="103"/>
      <c r="E19" s="105"/>
      <c r="F19" s="105"/>
      <c r="G19" s="106"/>
      <c r="H19" s="106"/>
      <c r="I19" s="105"/>
      <c r="J19" s="106"/>
      <c r="K19" s="105"/>
      <c r="M19" s="103"/>
      <c r="N19" s="103"/>
      <c r="O19" s="103"/>
      <c r="P19" s="103"/>
      <c r="Q19" s="103"/>
    </row>
    <row r="20" spans="1:17" x14ac:dyDescent="0.3">
      <c r="A20" s="103"/>
      <c r="B20" s="103"/>
      <c r="C20" s="103"/>
      <c r="D20" s="103"/>
      <c r="E20" s="105"/>
      <c r="F20" s="105"/>
      <c r="G20" s="106"/>
      <c r="H20" s="106"/>
      <c r="I20" s="105"/>
      <c r="J20" s="103"/>
      <c r="K20" s="103"/>
      <c r="L20" s="103"/>
      <c r="M20" s="103"/>
      <c r="N20" s="103"/>
      <c r="O20" s="103"/>
      <c r="P20" s="103"/>
      <c r="Q20" s="103"/>
    </row>
    <row r="21" spans="1:17" x14ac:dyDescent="0.3">
      <c r="A21" s="103"/>
      <c r="B21" s="103"/>
      <c r="C21" s="103"/>
      <c r="D21" s="103"/>
      <c r="E21" s="105"/>
      <c r="F21" s="105"/>
      <c r="G21" s="106"/>
      <c r="H21" s="106"/>
      <c r="I21" s="105"/>
      <c r="J21" s="103"/>
      <c r="K21" s="103"/>
      <c r="L21" s="103"/>
      <c r="M21" s="103"/>
      <c r="N21" s="103"/>
      <c r="O21" s="103"/>
      <c r="P21" s="103"/>
      <c r="Q21" s="103"/>
    </row>
    <row r="22" spans="1:17" x14ac:dyDescent="0.3">
      <c r="A22" s="103"/>
      <c r="B22" s="103"/>
      <c r="C22" s="103"/>
      <c r="D22" s="103"/>
      <c r="E22" s="105"/>
      <c r="F22" s="105"/>
      <c r="G22" s="106"/>
      <c r="H22" s="106"/>
      <c r="I22" s="105"/>
      <c r="J22" s="103"/>
      <c r="K22" s="103"/>
      <c r="L22" s="103"/>
      <c r="M22" s="103"/>
      <c r="N22" s="103"/>
      <c r="O22" s="103"/>
      <c r="P22" s="103"/>
      <c r="Q22" s="103"/>
    </row>
    <row r="23" spans="1:17" x14ac:dyDescent="0.3">
      <c r="A23" s="103"/>
      <c r="B23" s="103"/>
      <c r="C23" s="103"/>
      <c r="D23" s="103"/>
      <c r="E23" s="105"/>
      <c r="F23" s="105"/>
      <c r="G23" s="106"/>
      <c r="H23" s="106"/>
      <c r="I23" s="105"/>
      <c r="J23" s="103"/>
      <c r="K23" s="103"/>
      <c r="L23" s="103"/>
      <c r="M23" s="103"/>
      <c r="N23" s="103"/>
      <c r="O23" s="103"/>
      <c r="P23" s="103"/>
      <c r="Q23" s="103"/>
    </row>
    <row r="24" spans="1:17" x14ac:dyDescent="0.3">
      <c r="A24" s="103"/>
      <c r="B24" s="103"/>
      <c r="C24" s="103"/>
      <c r="D24" s="103"/>
      <c r="E24" s="105"/>
      <c r="F24" s="105"/>
      <c r="G24" s="106"/>
      <c r="H24" s="106"/>
      <c r="I24" s="105"/>
      <c r="J24" s="103"/>
      <c r="K24" s="103"/>
      <c r="L24" s="103"/>
      <c r="M24" s="103"/>
      <c r="N24" s="103"/>
      <c r="O24" s="103"/>
      <c r="P24" s="103"/>
      <c r="Q24" s="103"/>
    </row>
    <row r="25" spans="1:17" x14ac:dyDescent="0.3">
      <c r="A25" s="103"/>
      <c r="B25" s="103"/>
      <c r="C25" s="103"/>
      <c r="D25" s="103"/>
      <c r="E25" s="105"/>
      <c r="F25" s="105"/>
      <c r="G25" s="106"/>
      <c r="H25" s="106"/>
      <c r="I25" s="105"/>
      <c r="J25" s="103"/>
      <c r="K25" s="103"/>
      <c r="L25" s="103"/>
      <c r="M25" s="103"/>
      <c r="N25" s="103"/>
      <c r="O25" s="103"/>
      <c r="P25" s="103"/>
      <c r="Q25" s="103"/>
    </row>
    <row r="26" spans="1:17" x14ac:dyDescent="0.3">
      <c r="A26" s="103"/>
      <c r="B26" s="103"/>
      <c r="C26" s="103"/>
      <c r="D26" s="103"/>
      <c r="E26" s="105"/>
      <c r="F26" s="105"/>
      <c r="G26" s="106"/>
      <c r="H26" s="106"/>
      <c r="I26" s="105"/>
      <c r="J26" s="103"/>
      <c r="K26" s="103"/>
      <c r="L26" s="103"/>
      <c r="M26" s="103"/>
      <c r="N26" s="103"/>
      <c r="O26" s="103"/>
      <c r="P26" s="103"/>
      <c r="Q26" s="103"/>
    </row>
    <row r="27" spans="1:17" x14ac:dyDescent="0.3">
      <c r="A27" s="103"/>
      <c r="B27" s="103"/>
      <c r="C27" s="103"/>
      <c r="D27" s="103"/>
      <c r="E27" s="105"/>
      <c r="F27" s="105"/>
      <c r="G27" s="106"/>
      <c r="H27" s="106"/>
      <c r="I27" s="105"/>
      <c r="J27" s="103"/>
      <c r="K27" s="103"/>
      <c r="L27" s="103"/>
      <c r="M27" s="103"/>
      <c r="N27" s="103"/>
      <c r="O27" s="103"/>
      <c r="P27" s="103"/>
      <c r="Q27" s="103"/>
    </row>
    <row r="28" spans="1:17" x14ac:dyDescent="0.3">
      <c r="A28" s="103"/>
      <c r="B28" s="103"/>
      <c r="C28" s="103"/>
      <c r="D28" s="103"/>
      <c r="E28" s="105"/>
      <c r="F28" s="105"/>
      <c r="G28" s="106"/>
      <c r="H28" s="106"/>
      <c r="I28" s="105"/>
      <c r="J28" s="103"/>
      <c r="K28" s="103"/>
      <c r="L28" s="103"/>
      <c r="M28" s="103"/>
      <c r="N28" s="103"/>
      <c r="O28" s="103"/>
      <c r="P28" s="103"/>
      <c r="Q28" s="103"/>
    </row>
    <row r="29" spans="1:17" x14ac:dyDescent="0.3">
      <c r="A29" s="103"/>
      <c r="B29" s="103"/>
      <c r="C29" s="103"/>
      <c r="D29" s="103"/>
      <c r="E29" s="105"/>
      <c r="F29" s="105"/>
      <c r="G29" s="106"/>
      <c r="H29" s="106"/>
      <c r="I29" s="105"/>
      <c r="J29" s="103"/>
      <c r="K29" s="103"/>
      <c r="L29" s="103"/>
      <c r="M29" s="103"/>
      <c r="N29" s="103"/>
      <c r="O29" s="103"/>
      <c r="P29" s="103"/>
      <c r="Q29" s="103"/>
    </row>
    <row r="30" spans="1:17" x14ac:dyDescent="0.3">
      <c r="A30" s="103"/>
      <c r="B30" s="103"/>
      <c r="C30" s="103"/>
      <c r="D30" s="103"/>
      <c r="E30" s="105"/>
      <c r="F30" s="105"/>
      <c r="G30" s="106"/>
      <c r="H30" s="106"/>
      <c r="I30" s="105"/>
      <c r="J30" s="103"/>
      <c r="K30" s="103"/>
      <c r="L30" s="103"/>
      <c r="M30" s="103"/>
      <c r="N30" s="103"/>
      <c r="O30" s="103"/>
      <c r="P30" s="103"/>
      <c r="Q30" s="103"/>
    </row>
    <row r="31" spans="1:17" x14ac:dyDescent="0.3">
      <c r="A31" s="103"/>
      <c r="B31" s="103"/>
      <c r="C31" s="103"/>
      <c r="D31" s="103"/>
      <c r="E31" s="105"/>
      <c r="F31" s="105"/>
      <c r="G31" s="106"/>
      <c r="H31" s="106"/>
      <c r="I31" s="105"/>
      <c r="J31" s="103"/>
      <c r="K31" s="103"/>
      <c r="L31" s="103"/>
      <c r="M31" s="103"/>
      <c r="N31" s="103"/>
      <c r="O31" s="103"/>
      <c r="P31" s="103"/>
      <c r="Q31" s="103"/>
    </row>
    <row r="32" spans="1:17" x14ac:dyDescent="0.3">
      <c r="A32" s="103"/>
      <c r="B32" s="103"/>
      <c r="C32" s="103"/>
      <c r="D32" s="103"/>
      <c r="E32" s="105"/>
      <c r="F32" s="105"/>
      <c r="G32" s="106"/>
      <c r="H32" s="106"/>
      <c r="I32" s="105"/>
      <c r="J32" s="103"/>
      <c r="K32" s="103"/>
      <c r="L32" s="103"/>
      <c r="M32" s="103"/>
      <c r="N32" s="103"/>
      <c r="O32" s="103"/>
      <c r="P32" s="103"/>
      <c r="Q32" s="103"/>
    </row>
    <row r="33" spans="1:17" x14ac:dyDescent="0.3">
      <c r="A33" s="103"/>
      <c r="B33" s="103"/>
      <c r="C33" s="103"/>
      <c r="D33" s="103"/>
      <c r="E33" s="105"/>
      <c r="F33" s="105"/>
      <c r="G33" s="106"/>
      <c r="H33" s="106"/>
      <c r="I33" s="105"/>
      <c r="J33" s="103"/>
      <c r="K33" s="103"/>
      <c r="L33" s="103"/>
      <c r="M33" s="103"/>
      <c r="N33" s="103"/>
      <c r="O33" s="103"/>
      <c r="P33" s="103"/>
      <c r="Q33" s="103"/>
    </row>
    <row r="34" spans="1:17" x14ac:dyDescent="0.3">
      <c r="A34" s="103"/>
      <c r="B34" s="103"/>
      <c r="C34" s="103"/>
      <c r="D34" s="103"/>
      <c r="E34" s="105"/>
      <c r="F34" s="105"/>
      <c r="G34" s="106"/>
      <c r="H34" s="106"/>
      <c r="I34" s="105"/>
      <c r="J34" s="103"/>
      <c r="K34" s="103"/>
      <c r="L34" s="103"/>
      <c r="M34" s="103"/>
      <c r="N34" s="103"/>
      <c r="O34" s="103"/>
      <c r="P34" s="103"/>
      <c r="Q34" s="103"/>
    </row>
    <row r="35" spans="1:17" x14ac:dyDescent="0.3">
      <c r="A35" s="103"/>
      <c r="B35" s="103"/>
      <c r="C35" s="103"/>
      <c r="D35" s="103"/>
      <c r="E35" s="105"/>
      <c r="F35" s="105"/>
      <c r="G35" s="106"/>
      <c r="H35" s="106"/>
      <c r="I35" s="105"/>
      <c r="J35" s="103"/>
      <c r="K35" s="103"/>
      <c r="L35" s="103"/>
      <c r="M35" s="103"/>
      <c r="N35" s="103"/>
      <c r="O35" s="103"/>
      <c r="P35" s="103"/>
      <c r="Q35" s="103"/>
    </row>
    <row r="36" spans="1:17" x14ac:dyDescent="0.3">
      <c r="A36" s="103"/>
      <c r="B36" s="103"/>
      <c r="C36" s="103"/>
      <c r="D36" s="103"/>
      <c r="E36" s="105"/>
      <c r="F36" s="105"/>
      <c r="G36" s="106"/>
      <c r="H36" s="106"/>
      <c r="I36" s="105"/>
      <c r="J36" s="103"/>
      <c r="K36" s="103"/>
      <c r="L36" s="103"/>
      <c r="M36" s="103"/>
      <c r="N36" s="103"/>
      <c r="O36" s="103"/>
      <c r="P36" s="103"/>
      <c r="Q36" s="103"/>
    </row>
    <row r="37" spans="1:17" x14ac:dyDescent="0.3">
      <c r="A37" s="103"/>
      <c r="B37" s="103"/>
      <c r="C37" s="103"/>
      <c r="D37" s="103"/>
      <c r="E37" s="105"/>
      <c r="F37" s="105"/>
      <c r="G37" s="106"/>
      <c r="H37" s="106"/>
      <c r="I37" s="105"/>
      <c r="J37" s="103"/>
      <c r="K37" s="103"/>
      <c r="L37" s="103"/>
      <c r="M37" s="103"/>
      <c r="N37" s="103"/>
      <c r="O37" s="103"/>
      <c r="P37" s="103"/>
      <c r="Q37" s="103"/>
    </row>
    <row r="38" spans="1:17" x14ac:dyDescent="0.3">
      <c r="A38" s="103"/>
      <c r="B38" s="103"/>
      <c r="C38" s="103"/>
      <c r="D38" s="103"/>
      <c r="E38" s="105"/>
      <c r="F38" s="105"/>
      <c r="G38" s="106"/>
      <c r="H38" s="106"/>
      <c r="I38" s="105"/>
      <c r="J38" s="103"/>
      <c r="K38" s="103"/>
      <c r="L38" s="103"/>
      <c r="M38" s="103"/>
      <c r="N38" s="103"/>
      <c r="O38" s="103"/>
      <c r="P38" s="103"/>
      <c r="Q38" s="103"/>
    </row>
    <row r="39" spans="1:17" x14ac:dyDescent="0.3">
      <c r="A39" s="103"/>
      <c r="B39" s="103"/>
      <c r="C39" s="103"/>
      <c r="D39" s="103"/>
      <c r="E39" s="105"/>
      <c r="F39" s="105"/>
      <c r="G39" s="106"/>
      <c r="H39" s="106"/>
      <c r="I39" s="105"/>
      <c r="J39" s="103"/>
      <c r="K39" s="103"/>
      <c r="L39" s="103"/>
      <c r="M39" s="103"/>
      <c r="N39" s="103"/>
      <c r="O39" s="103"/>
      <c r="P39" s="103"/>
      <c r="Q39" s="103"/>
    </row>
    <row r="40" spans="1:17" x14ac:dyDescent="0.3">
      <c r="A40" s="103"/>
      <c r="B40" s="103"/>
      <c r="C40" s="103"/>
      <c r="D40" s="103"/>
      <c r="E40" s="105"/>
      <c r="F40" s="105"/>
      <c r="G40" s="106"/>
      <c r="H40" s="106"/>
      <c r="I40" s="105"/>
      <c r="J40" s="103"/>
      <c r="K40" s="103"/>
      <c r="L40" s="103"/>
      <c r="M40" s="103"/>
      <c r="N40" s="103"/>
      <c r="O40" s="103"/>
      <c r="P40" s="103"/>
      <c r="Q40" s="103"/>
    </row>
    <row r="41" spans="1:17" x14ac:dyDescent="0.3">
      <c r="A41" s="103"/>
      <c r="B41" s="103"/>
      <c r="C41" s="103"/>
      <c r="D41" s="103"/>
      <c r="E41" s="105"/>
      <c r="F41" s="105"/>
      <c r="G41" s="106"/>
      <c r="H41" s="106"/>
      <c r="I41" s="105"/>
      <c r="J41" s="103"/>
      <c r="K41" s="103"/>
      <c r="L41" s="103"/>
      <c r="M41" s="103"/>
      <c r="N41" s="103"/>
      <c r="O41" s="103"/>
      <c r="P41" s="103"/>
      <c r="Q41" s="103"/>
    </row>
    <row r="42" spans="1:17" x14ac:dyDescent="0.3">
      <c r="A42" s="103"/>
      <c r="B42" s="103"/>
      <c r="C42" s="103"/>
      <c r="D42" s="103"/>
      <c r="E42" s="105"/>
      <c r="F42" s="105"/>
      <c r="G42" s="106"/>
      <c r="H42" s="106"/>
      <c r="I42" s="105"/>
      <c r="J42" s="103"/>
      <c r="K42" s="103"/>
      <c r="L42" s="103"/>
      <c r="M42" s="103"/>
      <c r="N42" s="103"/>
      <c r="O42" s="103"/>
      <c r="P42" s="103"/>
      <c r="Q42" s="103"/>
    </row>
    <row r="43" spans="1:17" x14ac:dyDescent="0.3">
      <c r="A43" s="103"/>
      <c r="B43" s="103"/>
      <c r="C43" s="103"/>
      <c r="D43" s="103"/>
      <c r="E43" s="105"/>
      <c r="F43" s="105"/>
      <c r="G43" s="106"/>
      <c r="H43" s="106"/>
      <c r="I43" s="105"/>
      <c r="J43" s="103"/>
      <c r="K43" s="103"/>
      <c r="L43" s="103"/>
      <c r="M43" s="103"/>
      <c r="N43" s="103"/>
      <c r="O43" s="103"/>
      <c r="P43" s="103"/>
      <c r="Q43" s="103"/>
    </row>
    <row r="44" spans="1:17" x14ac:dyDescent="0.3">
      <c r="A44" s="103"/>
      <c r="B44" s="103"/>
      <c r="C44" s="103"/>
      <c r="D44" s="103"/>
      <c r="E44" s="105"/>
      <c r="F44" s="105"/>
      <c r="G44" s="106"/>
      <c r="H44" s="106"/>
      <c r="I44" s="105"/>
      <c r="J44" s="103"/>
      <c r="K44" s="103"/>
      <c r="L44" s="103"/>
      <c r="M44" s="103"/>
      <c r="N44" s="103"/>
      <c r="O44" s="103"/>
      <c r="P44" s="103"/>
      <c r="Q44" s="103"/>
    </row>
    <row r="45" spans="1:17" x14ac:dyDescent="0.3">
      <c r="A45" s="103"/>
      <c r="B45" s="103"/>
      <c r="C45" s="103"/>
      <c r="D45" s="103"/>
      <c r="E45" s="105"/>
      <c r="F45" s="105"/>
      <c r="G45" s="106"/>
      <c r="H45" s="106"/>
      <c r="I45" s="105"/>
      <c r="J45" s="103"/>
      <c r="K45" s="103"/>
      <c r="L45" s="103"/>
      <c r="M45" s="103"/>
      <c r="N45" s="103"/>
      <c r="O45" s="103"/>
      <c r="P45" s="103"/>
      <c r="Q45" s="103"/>
    </row>
    <row r="46" spans="1:17" x14ac:dyDescent="0.3">
      <c r="A46" s="103"/>
      <c r="B46" s="103"/>
      <c r="C46" s="103"/>
      <c r="D46" s="103"/>
      <c r="E46" s="105"/>
      <c r="F46" s="105"/>
      <c r="G46" s="106"/>
      <c r="H46" s="106"/>
      <c r="I46" s="105"/>
      <c r="J46" s="103"/>
      <c r="K46" s="103"/>
      <c r="L46" s="103"/>
      <c r="M46" s="103"/>
      <c r="N46" s="103"/>
      <c r="O46" s="103"/>
      <c r="P46" s="103"/>
      <c r="Q46" s="103"/>
    </row>
    <row r="47" spans="1:17" x14ac:dyDescent="0.3">
      <c r="A47" s="103"/>
      <c r="B47" s="103"/>
      <c r="C47" s="103"/>
      <c r="D47" s="103"/>
      <c r="E47" s="105"/>
      <c r="F47" s="105"/>
      <c r="G47" s="106"/>
      <c r="H47" s="106"/>
      <c r="I47" s="105"/>
      <c r="J47" s="103"/>
      <c r="K47" s="103"/>
      <c r="L47" s="103"/>
      <c r="M47" s="103"/>
      <c r="N47" s="103"/>
      <c r="O47" s="103"/>
      <c r="P47" s="103"/>
      <c r="Q47" s="103"/>
    </row>
    <row r="48" spans="1:17" x14ac:dyDescent="0.3">
      <c r="A48" s="103"/>
      <c r="B48" s="103"/>
      <c r="C48" s="103"/>
      <c r="D48" s="103"/>
      <c r="E48" s="105"/>
      <c r="F48" s="105"/>
      <c r="G48" s="106"/>
      <c r="H48" s="106"/>
      <c r="I48" s="105"/>
      <c r="J48" s="103"/>
      <c r="K48" s="103"/>
      <c r="L48" s="103"/>
      <c r="M48" s="103"/>
      <c r="N48" s="103"/>
      <c r="O48" s="103"/>
      <c r="P48" s="103"/>
      <c r="Q48" s="103"/>
    </row>
    <row r="49" spans="1:17" x14ac:dyDescent="0.3">
      <c r="A49" s="103"/>
      <c r="B49" s="103"/>
      <c r="C49" s="103"/>
      <c r="D49" s="103"/>
      <c r="E49" s="105"/>
      <c r="F49" s="105"/>
      <c r="G49" s="106"/>
      <c r="H49" s="106"/>
      <c r="I49" s="105"/>
      <c r="J49" s="103"/>
      <c r="K49" s="103"/>
      <c r="L49" s="103"/>
      <c r="M49" s="103"/>
      <c r="N49" s="103"/>
      <c r="O49" s="103"/>
      <c r="P49" s="103"/>
      <c r="Q49" s="103"/>
    </row>
    <row r="50" spans="1:17" x14ac:dyDescent="0.3">
      <c r="A50" s="103"/>
      <c r="B50" s="103"/>
      <c r="C50" s="103"/>
      <c r="D50" s="103"/>
      <c r="E50" s="105"/>
      <c r="F50" s="105"/>
      <c r="G50" s="106"/>
      <c r="H50" s="106"/>
      <c r="I50" s="105"/>
      <c r="J50" s="103"/>
      <c r="K50" s="103"/>
      <c r="L50" s="103"/>
      <c r="M50" s="103"/>
      <c r="N50" s="103"/>
      <c r="O50" s="103"/>
      <c r="P50" s="103"/>
      <c r="Q50" s="103"/>
    </row>
    <row r="51" spans="1:17" x14ac:dyDescent="0.3">
      <c r="A51" s="103"/>
      <c r="B51" s="103"/>
      <c r="C51" s="103"/>
      <c r="D51" s="103"/>
      <c r="E51" s="105"/>
      <c r="F51" s="105"/>
      <c r="G51" s="106"/>
      <c r="H51" s="106"/>
      <c r="I51" s="105"/>
      <c r="J51" s="103"/>
      <c r="K51" s="103"/>
      <c r="L51" s="103"/>
      <c r="M51" s="103"/>
      <c r="N51" s="103"/>
      <c r="O51" s="103"/>
      <c r="P51" s="103"/>
      <c r="Q51" s="103"/>
    </row>
    <row r="52" spans="1:17" x14ac:dyDescent="0.3">
      <c r="A52" s="103"/>
      <c r="B52" s="103"/>
      <c r="C52" s="103"/>
      <c r="D52" s="103"/>
      <c r="E52" s="105"/>
      <c r="F52" s="105"/>
      <c r="G52" s="106"/>
      <c r="H52" s="106"/>
      <c r="I52" s="105"/>
      <c r="J52" s="103"/>
      <c r="K52" s="103"/>
      <c r="L52" s="103"/>
      <c r="M52" s="103"/>
      <c r="N52" s="103"/>
      <c r="O52" s="103"/>
      <c r="P52" s="103"/>
      <c r="Q52" s="103"/>
    </row>
    <row r="53" spans="1:17" x14ac:dyDescent="0.3">
      <c r="A53" s="103"/>
      <c r="B53" s="103"/>
      <c r="C53" s="103"/>
      <c r="D53" s="103"/>
      <c r="E53" s="105"/>
      <c r="F53" s="105"/>
      <c r="G53" s="106"/>
      <c r="H53" s="106"/>
      <c r="I53" s="105"/>
      <c r="J53" s="103"/>
      <c r="K53" s="103"/>
      <c r="L53" s="103"/>
      <c r="M53" s="103"/>
      <c r="N53" s="103"/>
      <c r="O53" s="103"/>
      <c r="P53" s="103"/>
      <c r="Q53" s="103"/>
    </row>
    <row r="54" spans="1:17" x14ac:dyDescent="0.3">
      <c r="A54" s="103"/>
      <c r="B54" s="103"/>
      <c r="C54" s="103"/>
      <c r="D54" s="103"/>
      <c r="E54" s="105"/>
      <c r="F54" s="105"/>
      <c r="G54" s="106"/>
      <c r="H54" s="106"/>
      <c r="I54" s="105"/>
      <c r="J54" s="103"/>
      <c r="K54" s="103"/>
      <c r="L54" s="103"/>
      <c r="M54" s="103"/>
      <c r="N54" s="103"/>
      <c r="O54" s="103"/>
      <c r="P54" s="103"/>
      <c r="Q54" s="103"/>
    </row>
    <row r="55" spans="1:17" x14ac:dyDescent="0.3">
      <c r="A55" s="103"/>
      <c r="B55" s="103"/>
      <c r="C55" s="103"/>
      <c r="D55" s="103"/>
      <c r="E55" s="105"/>
      <c r="F55" s="105"/>
      <c r="G55" s="106"/>
      <c r="H55" s="106"/>
      <c r="I55" s="105"/>
      <c r="J55" s="103"/>
      <c r="K55" s="103"/>
      <c r="L55" s="103"/>
      <c r="M55" s="103"/>
      <c r="N55" s="103"/>
      <c r="O55" s="103"/>
      <c r="P55" s="103"/>
      <c r="Q55" s="103"/>
    </row>
    <row r="56" spans="1:17" x14ac:dyDescent="0.3">
      <c r="A56" s="103"/>
      <c r="B56" s="103"/>
      <c r="C56" s="103"/>
      <c r="D56" s="103"/>
      <c r="E56" s="105"/>
      <c r="F56" s="105"/>
      <c r="G56" s="106"/>
      <c r="H56" s="106"/>
      <c r="I56" s="105"/>
      <c r="J56" s="103"/>
      <c r="K56" s="103"/>
      <c r="L56" s="103"/>
      <c r="M56" s="103"/>
      <c r="N56" s="103"/>
      <c r="O56" s="103"/>
      <c r="P56" s="103"/>
      <c r="Q56" s="103"/>
    </row>
    <row r="57" spans="1:17" x14ac:dyDescent="0.3">
      <c r="A57" s="103"/>
      <c r="B57" s="103"/>
      <c r="C57" s="103"/>
      <c r="D57" s="103"/>
      <c r="E57" s="105"/>
      <c r="F57" s="105"/>
      <c r="G57" s="106"/>
      <c r="H57" s="106"/>
      <c r="I57" s="105"/>
      <c r="J57" s="103"/>
      <c r="K57" s="103"/>
      <c r="L57" s="103"/>
      <c r="M57" s="103"/>
      <c r="N57" s="103"/>
      <c r="O57" s="103"/>
      <c r="P57" s="103"/>
      <c r="Q57" s="103"/>
    </row>
    <row r="58" spans="1:17" x14ac:dyDescent="0.3">
      <c r="A58" s="103"/>
      <c r="B58" s="103"/>
      <c r="C58" s="103"/>
      <c r="D58" s="103"/>
      <c r="E58" s="105"/>
      <c r="F58" s="105"/>
      <c r="G58" s="106"/>
      <c r="H58" s="106"/>
      <c r="I58" s="105"/>
      <c r="J58" s="103"/>
      <c r="K58" s="103"/>
      <c r="L58" s="103"/>
      <c r="M58" s="103"/>
      <c r="N58" s="103"/>
      <c r="O58" s="103"/>
      <c r="P58" s="103"/>
      <c r="Q58" s="103"/>
    </row>
    <row r="59" spans="1:17" x14ac:dyDescent="0.3">
      <c r="A59" s="103"/>
      <c r="B59" s="103"/>
      <c r="C59" s="103"/>
      <c r="D59" s="103"/>
      <c r="E59" s="105"/>
      <c r="F59" s="105"/>
      <c r="G59" s="106"/>
      <c r="H59" s="106"/>
      <c r="I59" s="105"/>
      <c r="J59" s="103"/>
      <c r="K59" s="103"/>
      <c r="L59" s="103"/>
      <c r="M59" s="103"/>
      <c r="N59" s="103"/>
      <c r="O59" s="103"/>
      <c r="P59" s="103"/>
      <c r="Q59" s="103"/>
    </row>
    <row r="60" spans="1:17" x14ac:dyDescent="0.3">
      <c r="A60" s="103"/>
      <c r="B60" s="103"/>
      <c r="C60" s="103"/>
      <c r="D60" s="103"/>
      <c r="E60" s="105"/>
      <c r="F60" s="105"/>
      <c r="G60" s="106"/>
      <c r="H60" s="106"/>
      <c r="I60" s="105"/>
      <c r="J60" s="103"/>
      <c r="K60" s="103"/>
      <c r="L60" s="103"/>
      <c r="M60" s="103"/>
      <c r="N60" s="103"/>
      <c r="O60" s="103"/>
      <c r="P60" s="103"/>
      <c r="Q60" s="103"/>
    </row>
    <row r="61" spans="1:17" x14ac:dyDescent="0.3">
      <c r="A61" s="103"/>
      <c r="B61" s="103"/>
      <c r="C61" s="103"/>
      <c r="D61" s="103"/>
      <c r="E61" s="105"/>
      <c r="F61" s="105"/>
      <c r="G61" s="106"/>
      <c r="H61" s="106"/>
      <c r="I61" s="105"/>
      <c r="J61" s="103"/>
      <c r="K61" s="103"/>
      <c r="L61" s="103"/>
      <c r="M61" s="103"/>
      <c r="N61" s="103"/>
      <c r="O61" s="103"/>
      <c r="P61" s="103"/>
      <c r="Q61" s="103"/>
    </row>
    <row r="62" spans="1:17" x14ac:dyDescent="0.3">
      <c r="A62" s="103"/>
      <c r="B62" s="103"/>
      <c r="C62" s="103"/>
      <c r="D62" s="103"/>
      <c r="E62" s="105"/>
      <c r="F62" s="105"/>
      <c r="G62" s="106"/>
      <c r="H62" s="106"/>
      <c r="I62" s="105"/>
      <c r="J62" s="103"/>
      <c r="K62" s="103"/>
      <c r="L62" s="103"/>
      <c r="M62" s="103"/>
      <c r="N62" s="103"/>
      <c r="O62" s="103"/>
      <c r="P62" s="103"/>
      <c r="Q62" s="103"/>
    </row>
    <row r="63" spans="1:17" x14ac:dyDescent="0.3">
      <c r="A63" s="103"/>
      <c r="B63" s="103"/>
      <c r="C63" s="103"/>
      <c r="D63" s="103"/>
      <c r="E63" s="105"/>
      <c r="F63" s="105"/>
      <c r="G63" s="106"/>
      <c r="H63" s="106"/>
      <c r="I63" s="105"/>
      <c r="J63" s="103"/>
      <c r="K63" s="103"/>
      <c r="L63" s="103"/>
      <c r="M63" s="103"/>
      <c r="N63" s="103"/>
      <c r="O63" s="103"/>
      <c r="P63" s="103"/>
      <c r="Q63" s="103"/>
    </row>
    <row r="64" spans="1:17" x14ac:dyDescent="0.3">
      <c r="A64" s="103"/>
      <c r="B64" s="103"/>
      <c r="C64" s="103"/>
      <c r="D64" s="103"/>
      <c r="E64" s="105"/>
      <c r="F64" s="105"/>
      <c r="G64" s="106"/>
      <c r="H64" s="106"/>
      <c r="I64" s="105"/>
      <c r="J64" s="103"/>
      <c r="K64" s="103"/>
      <c r="L64" s="103"/>
      <c r="M64" s="103"/>
      <c r="N64" s="103"/>
      <c r="O64" s="103"/>
      <c r="P64" s="103"/>
      <c r="Q64" s="103"/>
    </row>
    <row r="65" spans="1:17" x14ac:dyDescent="0.3">
      <c r="A65" s="103"/>
      <c r="B65" s="103"/>
      <c r="C65" s="103"/>
      <c r="D65" s="103"/>
      <c r="E65" s="105"/>
      <c r="F65" s="105"/>
      <c r="G65" s="106"/>
      <c r="H65" s="106"/>
      <c r="I65" s="105"/>
      <c r="J65" s="103"/>
      <c r="K65" s="103"/>
      <c r="L65" s="103"/>
      <c r="M65" s="103"/>
      <c r="N65" s="103"/>
      <c r="O65" s="103"/>
      <c r="P65" s="103"/>
      <c r="Q65" s="103"/>
    </row>
    <row r="66" spans="1:17" x14ac:dyDescent="0.3">
      <c r="A66" s="103"/>
      <c r="B66" s="103"/>
      <c r="C66" s="103"/>
      <c r="D66" s="103"/>
      <c r="E66" s="105"/>
      <c r="F66" s="105"/>
      <c r="G66" s="106"/>
      <c r="H66" s="106"/>
      <c r="I66" s="105"/>
      <c r="J66" s="103"/>
      <c r="K66" s="103"/>
      <c r="L66" s="103"/>
      <c r="M66" s="103"/>
      <c r="N66" s="103"/>
      <c r="O66" s="103"/>
      <c r="P66" s="103"/>
      <c r="Q66" s="103"/>
    </row>
    <row r="67" spans="1:17" x14ac:dyDescent="0.3">
      <c r="A67" s="103"/>
      <c r="B67" s="103"/>
      <c r="C67" s="103"/>
      <c r="D67" s="103"/>
      <c r="E67" s="105"/>
      <c r="F67" s="105"/>
      <c r="G67" s="106"/>
      <c r="H67" s="106"/>
      <c r="I67" s="105"/>
      <c r="J67" s="103"/>
      <c r="K67" s="103"/>
      <c r="L67" s="103"/>
      <c r="M67" s="103"/>
      <c r="N67" s="103"/>
      <c r="O67" s="103"/>
      <c r="P67" s="103"/>
      <c r="Q67" s="103"/>
    </row>
    <row r="68" spans="1:17" x14ac:dyDescent="0.3">
      <c r="A68" s="103"/>
      <c r="B68" s="103"/>
      <c r="C68" s="103"/>
      <c r="D68" s="103"/>
      <c r="E68" s="105"/>
      <c r="F68" s="105"/>
      <c r="G68" s="106"/>
      <c r="H68" s="106"/>
      <c r="I68" s="105"/>
      <c r="J68" s="103"/>
      <c r="K68" s="103"/>
      <c r="L68" s="103"/>
      <c r="M68" s="103"/>
      <c r="N68" s="103"/>
      <c r="O68" s="103"/>
      <c r="P68" s="103"/>
      <c r="Q68" s="103"/>
    </row>
    <row r="69" spans="1:17" x14ac:dyDescent="0.3">
      <c r="A69" s="103"/>
      <c r="B69" s="103"/>
      <c r="C69" s="103"/>
      <c r="D69" s="103"/>
      <c r="E69" s="105"/>
      <c r="F69" s="105"/>
      <c r="G69" s="106"/>
      <c r="H69" s="106"/>
      <c r="I69" s="105"/>
      <c r="J69" s="103"/>
      <c r="K69" s="103"/>
      <c r="L69" s="103"/>
      <c r="M69" s="103"/>
      <c r="N69" s="103"/>
      <c r="O69" s="103"/>
      <c r="P69" s="103"/>
      <c r="Q69" s="103"/>
    </row>
    <row r="70" spans="1:17" x14ac:dyDescent="0.3">
      <c r="A70" s="103"/>
      <c r="B70" s="103"/>
      <c r="C70" s="103"/>
      <c r="D70" s="103"/>
      <c r="E70" s="105"/>
      <c r="F70" s="105"/>
      <c r="G70" s="106"/>
      <c r="H70" s="106"/>
      <c r="I70" s="105"/>
      <c r="J70" s="103"/>
      <c r="K70" s="103"/>
      <c r="L70" s="103"/>
      <c r="M70" s="103"/>
      <c r="N70" s="103"/>
      <c r="O70" s="103"/>
      <c r="P70" s="103"/>
      <c r="Q70" s="103"/>
    </row>
    <row r="71" spans="1:17" x14ac:dyDescent="0.3">
      <c r="A71" s="103"/>
      <c r="B71" s="103"/>
      <c r="C71" s="103"/>
      <c r="D71" s="103"/>
      <c r="E71" s="105"/>
      <c r="F71" s="105"/>
      <c r="G71" s="106"/>
      <c r="H71" s="106"/>
      <c r="I71" s="105"/>
      <c r="J71" s="103"/>
      <c r="K71" s="103"/>
      <c r="L71" s="103"/>
      <c r="M71" s="103"/>
      <c r="N71" s="103"/>
      <c r="O71" s="103"/>
      <c r="P71" s="103"/>
      <c r="Q71" s="103"/>
    </row>
    <row r="72" spans="1:17" x14ac:dyDescent="0.3">
      <c r="A72" s="103"/>
      <c r="B72" s="103"/>
      <c r="C72" s="103"/>
      <c r="D72" s="103"/>
      <c r="E72" s="105"/>
      <c r="F72" s="105"/>
      <c r="G72" s="106"/>
      <c r="H72" s="106"/>
      <c r="I72" s="105"/>
      <c r="J72" s="103"/>
      <c r="K72" s="103"/>
      <c r="L72" s="103"/>
      <c r="M72" s="103"/>
      <c r="N72" s="103"/>
      <c r="O72" s="103"/>
      <c r="P72" s="103"/>
      <c r="Q72" s="103"/>
    </row>
    <row r="73" spans="1:17" x14ac:dyDescent="0.3">
      <c r="A73" s="103"/>
      <c r="B73" s="103"/>
      <c r="C73" s="103"/>
      <c r="D73" s="103"/>
      <c r="E73" s="105"/>
      <c r="F73" s="105"/>
      <c r="G73" s="106"/>
      <c r="H73" s="106"/>
      <c r="I73" s="105"/>
      <c r="J73" s="103"/>
      <c r="K73" s="103"/>
      <c r="L73" s="103"/>
      <c r="M73" s="103"/>
      <c r="N73" s="103"/>
      <c r="O73" s="103"/>
      <c r="P73" s="103"/>
      <c r="Q73" s="103"/>
    </row>
    <row r="74" spans="1:17" x14ac:dyDescent="0.3">
      <c r="A74" s="103"/>
      <c r="B74" s="103"/>
      <c r="C74" s="103"/>
      <c r="D74" s="103"/>
      <c r="E74" s="105"/>
      <c r="F74" s="105"/>
      <c r="G74" s="106"/>
      <c r="H74" s="106"/>
      <c r="I74" s="105"/>
      <c r="J74" s="103"/>
      <c r="K74" s="103"/>
      <c r="L74" s="103"/>
      <c r="M74" s="103"/>
      <c r="N74" s="103"/>
      <c r="O74" s="103"/>
      <c r="P74" s="103"/>
      <c r="Q74" s="103"/>
    </row>
    <row r="75" spans="1:17" x14ac:dyDescent="0.3">
      <c r="A75" s="103"/>
      <c r="B75" s="103"/>
      <c r="C75" s="103"/>
      <c r="D75" s="103"/>
      <c r="E75" s="105"/>
      <c r="F75" s="105"/>
      <c r="G75" s="106"/>
      <c r="H75" s="106"/>
      <c r="I75" s="105"/>
      <c r="J75" s="103"/>
      <c r="K75" s="103"/>
      <c r="L75" s="103"/>
      <c r="M75" s="103"/>
      <c r="N75" s="103"/>
      <c r="O75" s="103"/>
      <c r="P75" s="103"/>
      <c r="Q75" s="103"/>
    </row>
    <row r="76" spans="1:17" x14ac:dyDescent="0.3">
      <c r="A76" s="103"/>
      <c r="B76" s="103"/>
      <c r="C76" s="103"/>
      <c r="D76" s="103"/>
      <c r="E76" s="105"/>
      <c r="F76" s="105"/>
      <c r="G76" s="106"/>
      <c r="H76" s="106"/>
      <c r="I76" s="105"/>
      <c r="J76" s="103"/>
      <c r="K76" s="103"/>
      <c r="L76" s="103"/>
      <c r="M76" s="103"/>
      <c r="N76" s="103"/>
      <c r="O76" s="103"/>
      <c r="P76" s="103"/>
      <c r="Q76" s="103"/>
    </row>
    <row r="77" spans="1:17" x14ac:dyDescent="0.3">
      <c r="A77" s="103"/>
      <c r="B77" s="103"/>
      <c r="C77" s="103"/>
      <c r="D77" s="103"/>
      <c r="E77" s="105"/>
      <c r="F77" s="105"/>
      <c r="G77" s="106"/>
      <c r="H77" s="106"/>
      <c r="I77" s="105"/>
      <c r="J77" s="103"/>
      <c r="K77" s="103"/>
      <c r="L77" s="103"/>
      <c r="M77" s="103"/>
      <c r="N77" s="103"/>
      <c r="O77" s="103"/>
      <c r="P77" s="103"/>
      <c r="Q77" s="103"/>
    </row>
    <row r="78" spans="1:17" x14ac:dyDescent="0.3">
      <c r="A78" s="103"/>
      <c r="B78" s="103"/>
      <c r="C78" s="103"/>
      <c r="D78" s="103"/>
      <c r="E78" s="105"/>
      <c r="F78" s="105"/>
      <c r="G78" s="106"/>
      <c r="H78" s="106"/>
      <c r="I78" s="105"/>
      <c r="J78" s="103"/>
      <c r="K78" s="103"/>
      <c r="L78" s="103"/>
      <c r="M78" s="103"/>
      <c r="N78" s="103"/>
      <c r="O78" s="103"/>
      <c r="P78" s="103"/>
      <c r="Q78" s="103"/>
    </row>
    <row r="79" spans="1:17" x14ac:dyDescent="0.3">
      <c r="A79" s="103"/>
      <c r="B79" s="103"/>
      <c r="C79" s="103"/>
      <c r="D79" s="103"/>
      <c r="E79" s="105"/>
      <c r="F79" s="105"/>
      <c r="G79" s="106"/>
      <c r="H79" s="106"/>
      <c r="I79" s="105"/>
      <c r="J79" s="103"/>
      <c r="K79" s="103"/>
      <c r="L79" s="103"/>
      <c r="M79" s="103"/>
      <c r="N79" s="103"/>
      <c r="O79" s="103"/>
      <c r="P79" s="103"/>
      <c r="Q79" s="103"/>
    </row>
    <row r="80" spans="1:17" x14ac:dyDescent="0.3">
      <c r="A80" s="103"/>
      <c r="B80" s="103"/>
      <c r="C80" s="103"/>
      <c r="D80" s="103"/>
      <c r="E80" s="105"/>
      <c r="F80" s="105"/>
      <c r="G80" s="106"/>
      <c r="H80" s="106"/>
      <c r="I80" s="105"/>
      <c r="J80" s="103"/>
      <c r="K80" s="103"/>
      <c r="L80" s="103"/>
      <c r="M80" s="103"/>
      <c r="N80" s="103"/>
      <c r="O80" s="103"/>
      <c r="P80" s="103"/>
      <c r="Q80" s="103"/>
    </row>
    <row r="81" spans="1:17" x14ac:dyDescent="0.3">
      <c r="A81" s="103"/>
      <c r="B81" s="103"/>
      <c r="C81" s="103"/>
      <c r="D81" s="103"/>
      <c r="E81" s="105"/>
      <c r="F81" s="105"/>
      <c r="G81" s="106"/>
      <c r="H81" s="106"/>
      <c r="I81" s="105"/>
      <c r="J81" s="103"/>
      <c r="K81" s="103"/>
      <c r="L81" s="103"/>
      <c r="M81" s="103"/>
      <c r="N81" s="103"/>
      <c r="O81" s="103"/>
      <c r="P81" s="103"/>
      <c r="Q81" s="103"/>
    </row>
    <row r="82" spans="1:17" x14ac:dyDescent="0.3">
      <c r="A82" s="103"/>
      <c r="B82" s="103"/>
      <c r="C82" s="103"/>
      <c r="D82" s="103"/>
      <c r="E82" s="105"/>
      <c r="F82" s="105"/>
      <c r="G82" s="106"/>
      <c r="H82" s="106"/>
      <c r="I82" s="105"/>
      <c r="J82" s="103"/>
      <c r="K82" s="103"/>
      <c r="L82" s="103"/>
      <c r="M82" s="103"/>
      <c r="N82" s="103"/>
      <c r="O82" s="103"/>
      <c r="P82" s="103"/>
      <c r="Q82" s="103"/>
    </row>
  </sheetData>
  <hyperlinks>
    <hyperlink ref="B5" r:id="rId1" display="https://stats.oecd.org/viewhtml.aspx?datasetcode=AV_AN_WAGE&amp;lang=en"/>
    <hyperlink ref="B6" r:id="rId2"/>
  </hyperlinks>
  <pageMargins left="0.7" right="0.7" top="0.75" bottom="0.75" header="0.3" footer="0.3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1:BL46"/>
  <sheetViews>
    <sheetView zoomScaleNormal="100" workbookViewId="0"/>
  </sheetViews>
  <sheetFormatPr defaultRowHeight="16.5" x14ac:dyDescent="0.3"/>
  <cols>
    <col min="1" max="1" width="41.140625" style="3" customWidth="1"/>
    <col min="2" max="2" width="17.5703125" style="3" bestFit="1" customWidth="1"/>
    <col min="3" max="16" width="16.42578125" style="3" bestFit="1" customWidth="1"/>
    <col min="17" max="50" width="17.5703125" style="3" bestFit="1" customWidth="1"/>
    <col min="51" max="51" width="14.42578125" style="3" customWidth="1"/>
    <col min="52" max="63" width="16.140625" style="3" customWidth="1"/>
    <col min="64" max="64" width="10.28515625" style="3" customWidth="1"/>
    <col min="65" max="16384" width="9.140625" style="3"/>
  </cols>
  <sheetData>
    <row r="1" spans="1:64" x14ac:dyDescent="0.3">
      <c r="A1" s="289" t="s">
        <v>989</v>
      </c>
    </row>
    <row r="2" spans="1:64" x14ac:dyDescent="0.3">
      <c r="A2" s="464" t="s">
        <v>716</v>
      </c>
    </row>
    <row r="3" spans="1:64" x14ac:dyDescent="0.3">
      <c r="A3" s="464" t="s">
        <v>1031</v>
      </c>
    </row>
    <row r="5" spans="1:64" s="443" customFormat="1" x14ac:dyDescent="0.3">
      <c r="B5" s="471">
        <v>2016</v>
      </c>
      <c r="C5" s="471">
        <v>2017</v>
      </c>
      <c r="D5" s="471">
        <v>2018</v>
      </c>
      <c r="E5" s="471">
        <v>2019</v>
      </c>
      <c r="F5" s="471">
        <v>2020</v>
      </c>
      <c r="G5" s="471">
        <v>2021</v>
      </c>
      <c r="H5" s="471">
        <v>2022</v>
      </c>
      <c r="I5" s="471">
        <v>2023</v>
      </c>
      <c r="J5" s="471">
        <v>2024</v>
      </c>
      <c r="K5" s="471">
        <v>2025</v>
      </c>
      <c r="L5" s="471">
        <v>2026</v>
      </c>
      <c r="M5" s="471">
        <v>2027</v>
      </c>
      <c r="N5" s="471">
        <v>2028</v>
      </c>
      <c r="O5" s="471">
        <v>2029</v>
      </c>
      <c r="P5" s="471">
        <v>2030</v>
      </c>
      <c r="Q5" s="471">
        <v>2031</v>
      </c>
      <c r="R5" s="471">
        <v>2032</v>
      </c>
      <c r="S5" s="471">
        <v>2033</v>
      </c>
      <c r="T5" s="471">
        <v>2034</v>
      </c>
      <c r="U5" s="471">
        <v>2035</v>
      </c>
      <c r="V5" s="471">
        <v>2036</v>
      </c>
      <c r="W5" s="471">
        <v>2037</v>
      </c>
      <c r="X5" s="471">
        <v>2038</v>
      </c>
      <c r="Y5" s="471">
        <v>2039</v>
      </c>
      <c r="Z5" s="471">
        <v>2040</v>
      </c>
      <c r="AA5" s="471">
        <v>2041</v>
      </c>
      <c r="AB5" s="471">
        <v>2042</v>
      </c>
      <c r="AC5" s="471">
        <v>2043</v>
      </c>
      <c r="AD5" s="471">
        <v>2044</v>
      </c>
      <c r="AE5" s="471">
        <v>2045</v>
      </c>
      <c r="AF5" s="471">
        <v>2046</v>
      </c>
      <c r="AG5" s="471">
        <v>2047</v>
      </c>
      <c r="AH5" s="471">
        <v>2048</v>
      </c>
      <c r="AI5" s="471">
        <v>2049</v>
      </c>
      <c r="AJ5" s="471">
        <v>2050</v>
      </c>
      <c r="AK5" s="471">
        <v>2051</v>
      </c>
      <c r="AL5" s="471">
        <v>2052</v>
      </c>
      <c r="AM5" s="471">
        <v>2053</v>
      </c>
      <c r="AN5" s="471">
        <v>2054</v>
      </c>
      <c r="AO5" s="471">
        <v>2055</v>
      </c>
      <c r="AP5" s="471">
        <v>2056</v>
      </c>
      <c r="AQ5" s="471">
        <v>2057</v>
      </c>
      <c r="AR5" s="471">
        <v>2058</v>
      </c>
      <c r="AS5" s="471">
        <v>2059</v>
      </c>
      <c r="AT5" s="471">
        <v>2060</v>
      </c>
      <c r="AU5" s="471">
        <v>2061</v>
      </c>
      <c r="AV5" s="471">
        <v>2062</v>
      </c>
      <c r="AW5" s="471">
        <v>2063</v>
      </c>
      <c r="AX5" s="471">
        <v>2064</v>
      </c>
      <c r="AY5" s="471">
        <v>2065</v>
      </c>
      <c r="AZ5" s="471">
        <v>2066</v>
      </c>
      <c r="BA5" s="471">
        <v>2067</v>
      </c>
      <c r="BB5" s="471">
        <v>2068</v>
      </c>
      <c r="BC5" s="471">
        <v>2069</v>
      </c>
      <c r="BD5" s="471">
        <v>2070</v>
      </c>
      <c r="BE5" s="471">
        <v>2071</v>
      </c>
      <c r="BF5" s="471">
        <v>2072</v>
      </c>
      <c r="BG5" s="471">
        <v>2073</v>
      </c>
      <c r="BH5" s="471">
        <v>2074</v>
      </c>
      <c r="BI5" s="471">
        <v>2075</v>
      </c>
      <c r="BJ5" s="471">
        <v>2076</v>
      </c>
      <c r="BK5" s="471">
        <v>2077</v>
      </c>
      <c r="BL5" s="471">
        <v>2078</v>
      </c>
    </row>
    <row r="6" spans="1:64" s="443" customFormat="1" x14ac:dyDescent="0.3">
      <c r="A6" s="472" t="s">
        <v>256</v>
      </c>
      <c r="B6" s="472">
        <v>2016</v>
      </c>
      <c r="C6" s="472">
        <v>2017</v>
      </c>
      <c r="D6" s="472">
        <v>2018</v>
      </c>
      <c r="E6" s="472">
        <v>2019</v>
      </c>
      <c r="F6" s="472">
        <v>2020</v>
      </c>
      <c r="G6" s="472">
        <v>2021</v>
      </c>
      <c r="H6" s="472">
        <v>2022</v>
      </c>
      <c r="I6" s="472">
        <v>2023</v>
      </c>
      <c r="J6" s="472">
        <v>2024</v>
      </c>
      <c r="K6" s="472">
        <v>2025</v>
      </c>
      <c r="L6" s="472">
        <v>2026</v>
      </c>
      <c r="M6" s="472">
        <v>2027</v>
      </c>
      <c r="N6" s="472">
        <v>2028</v>
      </c>
      <c r="O6" s="472">
        <v>2029</v>
      </c>
      <c r="P6" s="472">
        <v>2030</v>
      </c>
      <c r="Q6" s="472">
        <v>2031</v>
      </c>
      <c r="R6" s="472">
        <v>2032</v>
      </c>
      <c r="S6" s="472">
        <v>2033</v>
      </c>
      <c r="T6" s="472">
        <v>2034</v>
      </c>
      <c r="U6" s="472">
        <v>2035</v>
      </c>
      <c r="V6" s="472">
        <v>2036</v>
      </c>
      <c r="W6" s="472">
        <v>2037</v>
      </c>
      <c r="X6" s="472">
        <v>2038</v>
      </c>
      <c r="Y6" s="472">
        <v>2039</v>
      </c>
      <c r="Z6" s="472">
        <v>2040</v>
      </c>
      <c r="AA6" s="472">
        <v>2041</v>
      </c>
      <c r="AB6" s="472">
        <v>2042</v>
      </c>
      <c r="AC6" s="472">
        <v>2043</v>
      </c>
      <c r="AD6" s="472">
        <v>2044</v>
      </c>
      <c r="AE6" s="472">
        <v>2045</v>
      </c>
      <c r="AF6" s="472">
        <v>2046</v>
      </c>
      <c r="AG6" s="472">
        <v>2047</v>
      </c>
      <c r="AH6" s="472">
        <v>2048</v>
      </c>
      <c r="AI6" s="472">
        <v>2049</v>
      </c>
      <c r="AJ6" s="472">
        <v>2050</v>
      </c>
      <c r="AK6" s="472">
        <v>2051</v>
      </c>
      <c r="AL6" s="472">
        <v>2052</v>
      </c>
      <c r="AM6" s="472">
        <v>2053</v>
      </c>
      <c r="AN6" s="472">
        <v>2054</v>
      </c>
      <c r="AO6" s="472">
        <v>2055</v>
      </c>
      <c r="AP6" s="472">
        <v>2056</v>
      </c>
      <c r="AQ6" s="472">
        <v>2057</v>
      </c>
      <c r="AR6" s="472">
        <v>2058</v>
      </c>
      <c r="AS6" s="472">
        <v>2059</v>
      </c>
      <c r="AT6" s="472">
        <v>2060</v>
      </c>
      <c r="AU6" s="472">
        <v>2061</v>
      </c>
      <c r="AV6" s="472">
        <v>2062</v>
      </c>
      <c r="AW6" s="472">
        <v>2063</v>
      </c>
      <c r="AX6" s="472">
        <v>2064</v>
      </c>
      <c r="AY6" s="472">
        <v>2065</v>
      </c>
      <c r="AZ6" s="472">
        <v>2066</v>
      </c>
      <c r="BA6" s="472">
        <v>2067</v>
      </c>
      <c r="BB6" s="472">
        <v>2068</v>
      </c>
      <c r="BC6" s="472">
        <v>2069</v>
      </c>
      <c r="BD6" s="472">
        <v>2070</v>
      </c>
      <c r="BE6" s="472">
        <v>2071</v>
      </c>
      <c r="BF6" s="472">
        <v>2072</v>
      </c>
      <c r="BG6" s="472">
        <v>2073</v>
      </c>
      <c r="BH6" s="472">
        <v>2074</v>
      </c>
      <c r="BI6" s="472">
        <v>2075</v>
      </c>
      <c r="BJ6" s="472">
        <v>2076</v>
      </c>
      <c r="BK6" s="472">
        <v>2077</v>
      </c>
      <c r="BL6" s="472">
        <v>2078</v>
      </c>
    </row>
    <row r="7" spans="1:64" s="473" customFormat="1" x14ac:dyDescent="0.3">
      <c r="A7" s="473" t="s">
        <v>257</v>
      </c>
      <c r="D7" s="473">
        <v>1.883016997401424E-3</v>
      </c>
      <c r="E7" s="473">
        <v>1.8831052872200576E-3</v>
      </c>
      <c r="F7" s="473">
        <v>1.8872528287112698E-3</v>
      </c>
      <c r="G7" s="473">
        <v>1.8812085010585114E-3</v>
      </c>
      <c r="H7" s="473">
        <v>1.873974834912929E-3</v>
      </c>
      <c r="I7" s="473">
        <v>1.8843422309553018E-3</v>
      </c>
      <c r="J7" s="473">
        <v>1.8977243170877844E-3</v>
      </c>
      <c r="K7" s="473">
        <v>1.9067109567167575E-3</v>
      </c>
      <c r="L7" s="473">
        <v>1.9211037519319156E-3</v>
      </c>
      <c r="M7" s="473">
        <v>1.9316473076576618E-3</v>
      </c>
      <c r="N7" s="473">
        <v>1.9408468533851652E-3</v>
      </c>
      <c r="O7" s="473">
        <v>1.9465418557516967E-3</v>
      </c>
      <c r="P7" s="473">
        <v>1.9536452906885721E-3</v>
      </c>
      <c r="Q7" s="473">
        <v>1.9574088087399382E-3</v>
      </c>
      <c r="R7" s="473">
        <v>1.9629646753669115E-3</v>
      </c>
      <c r="S7" s="473">
        <v>1.9656680946900356E-3</v>
      </c>
      <c r="T7" s="473">
        <v>1.9630936040618613E-3</v>
      </c>
      <c r="U7" s="473">
        <v>1.9622135223086993E-3</v>
      </c>
      <c r="V7" s="473">
        <v>1.9637039283005239E-3</v>
      </c>
      <c r="W7" s="473">
        <v>1.9651183865157362E-3</v>
      </c>
      <c r="X7" s="473">
        <v>1.9675673381196294E-3</v>
      </c>
      <c r="Y7" s="473">
        <v>1.9730348501271213E-3</v>
      </c>
      <c r="Z7" s="473">
        <v>1.9787833186670502E-3</v>
      </c>
      <c r="AA7" s="473">
        <v>1.9851388755173106E-3</v>
      </c>
      <c r="AB7" s="473">
        <v>1.992723323356376E-3</v>
      </c>
      <c r="AC7" s="473">
        <v>2.0016562685800559E-3</v>
      </c>
      <c r="AD7" s="473">
        <v>2.0104586448342456E-3</v>
      </c>
      <c r="AE7" s="473">
        <v>2.0205029685285815E-3</v>
      </c>
      <c r="AF7" s="473">
        <v>2.0310357351134463E-3</v>
      </c>
      <c r="AG7" s="473">
        <v>2.0417540711829994E-3</v>
      </c>
      <c r="AH7" s="473">
        <v>2.052671993946E-3</v>
      </c>
      <c r="AI7" s="473">
        <v>2.0636806518400464E-3</v>
      </c>
      <c r="AJ7" s="473">
        <v>2.075513795134847E-3</v>
      </c>
      <c r="AK7" s="473">
        <v>2.0891602746004145E-3</v>
      </c>
      <c r="AL7" s="473">
        <v>2.1026811725901972E-3</v>
      </c>
      <c r="AM7" s="473">
        <v>2.1155617687780609E-3</v>
      </c>
      <c r="AN7" s="473">
        <v>2.1280248186463222E-3</v>
      </c>
      <c r="AO7" s="473">
        <v>2.1397067043862996E-3</v>
      </c>
      <c r="AP7" s="473">
        <v>2.1516398243739913E-3</v>
      </c>
      <c r="AQ7" s="473">
        <v>2.1628921486934807E-3</v>
      </c>
      <c r="AR7" s="473">
        <v>2.1722818496851199E-3</v>
      </c>
      <c r="AS7" s="473">
        <v>2.1796576518093259E-3</v>
      </c>
      <c r="AT7" s="473">
        <v>2.1854816531160044E-3</v>
      </c>
      <c r="AU7" s="473">
        <v>2.1895268300542404E-3</v>
      </c>
      <c r="AV7" s="473">
        <v>2.1921244727079606E-3</v>
      </c>
      <c r="AW7" s="473">
        <v>2.1937949756845269E-3</v>
      </c>
      <c r="AX7" s="473">
        <v>2.1945894972086434E-3</v>
      </c>
      <c r="AY7" s="473">
        <v>2.1946172332577107E-3</v>
      </c>
      <c r="AZ7" s="473">
        <v>2.1939734202369152E-3</v>
      </c>
      <c r="BA7" s="473">
        <v>2.1925836801309057E-3</v>
      </c>
      <c r="BB7" s="473">
        <v>2.1909219619615753E-3</v>
      </c>
      <c r="BC7" s="473">
        <v>2.1883164936076123E-3</v>
      </c>
      <c r="BD7" s="473">
        <v>2.184520070188658E-3</v>
      </c>
      <c r="BE7" s="473">
        <v>2.1804462563490652E-3</v>
      </c>
      <c r="BF7" s="473">
        <v>2.1763904224741215E-3</v>
      </c>
      <c r="BG7" s="473">
        <v>2.1726005170333864E-3</v>
      </c>
      <c r="BH7" s="473">
        <v>2.1695299584059548E-3</v>
      </c>
      <c r="BI7" s="473">
        <v>2.1673173451251075E-3</v>
      </c>
      <c r="BJ7" s="473">
        <v>2.1656829649257772E-3</v>
      </c>
      <c r="BK7" s="473">
        <v>2.164705560912342E-3</v>
      </c>
      <c r="BL7" s="473">
        <v>2.1646454356398395E-3</v>
      </c>
    </row>
    <row r="8" spans="1:64" s="473" customFormat="1" x14ac:dyDescent="0.3">
      <c r="A8" s="473" t="s">
        <v>258</v>
      </c>
      <c r="D8" s="473">
        <v>1.7704560357495334E-3</v>
      </c>
      <c r="E8" s="473">
        <v>1.8033050309752699E-3</v>
      </c>
      <c r="F8" s="473">
        <v>1.8318013677871676E-3</v>
      </c>
      <c r="G8" s="473">
        <v>1.8602871807360027E-3</v>
      </c>
      <c r="H8" s="473">
        <v>1.8946921524246358E-3</v>
      </c>
      <c r="I8" s="473">
        <v>1.9232732490768105E-3</v>
      </c>
      <c r="J8" s="473">
        <v>1.9491112179063918E-3</v>
      </c>
      <c r="K8" s="473">
        <v>1.9752524863776858E-3</v>
      </c>
      <c r="L8" s="473">
        <v>2.0090081313580369E-3</v>
      </c>
      <c r="M8" s="473">
        <v>2.0241970063283174E-3</v>
      </c>
      <c r="N8" s="473">
        <v>2.0388949525845137E-3</v>
      </c>
      <c r="O8" s="473">
        <v>2.052005426560781E-3</v>
      </c>
      <c r="P8" s="473">
        <v>2.0693854850105235E-3</v>
      </c>
      <c r="Q8" s="473">
        <v>2.0881818788087915E-3</v>
      </c>
      <c r="R8" s="473">
        <v>2.0961809097929892E-3</v>
      </c>
      <c r="S8" s="473">
        <v>2.1205351591010286E-3</v>
      </c>
      <c r="T8" s="473">
        <v>2.1554789741762598E-3</v>
      </c>
      <c r="U8" s="473">
        <v>2.1941922678052868E-3</v>
      </c>
      <c r="V8" s="473">
        <v>2.2388931528028949E-3</v>
      </c>
      <c r="W8" s="473">
        <v>2.2733923814557962E-3</v>
      </c>
      <c r="X8" s="473">
        <v>2.295501327831908E-3</v>
      </c>
      <c r="Y8" s="473">
        <v>2.2894759402621594E-3</v>
      </c>
      <c r="Z8" s="473">
        <v>2.2736472692433678E-3</v>
      </c>
      <c r="AA8" s="473">
        <v>2.2583628379083884E-3</v>
      </c>
      <c r="AB8" s="473">
        <v>2.2299624087363766E-3</v>
      </c>
      <c r="AC8" s="473">
        <v>2.1933152064586249E-3</v>
      </c>
      <c r="AD8" s="473">
        <v>2.1639866684266501E-3</v>
      </c>
      <c r="AE8" s="473">
        <v>2.1476586522192094E-3</v>
      </c>
      <c r="AF8" s="473">
        <v>2.1290628198406638E-3</v>
      </c>
      <c r="AG8" s="473">
        <v>2.1334356705525965E-3</v>
      </c>
      <c r="AH8" s="473">
        <v>2.1248555416741124E-3</v>
      </c>
      <c r="AI8" s="473">
        <v>2.1239838228407385E-3</v>
      </c>
      <c r="AJ8" s="473">
        <v>2.1297979096987878E-3</v>
      </c>
      <c r="AK8" s="473">
        <v>2.1410363118842053E-3</v>
      </c>
      <c r="AL8" s="473">
        <v>2.1591670393950298E-3</v>
      </c>
      <c r="AM8" s="473">
        <v>2.193475845401745E-3</v>
      </c>
      <c r="AN8" s="473">
        <v>2.209703426891313E-3</v>
      </c>
      <c r="AO8" s="473">
        <v>2.2299562981397385E-3</v>
      </c>
      <c r="AP8" s="473">
        <v>2.2494349126529461E-3</v>
      </c>
      <c r="AQ8" s="473">
        <v>2.2693896069747141E-3</v>
      </c>
      <c r="AR8" s="473">
        <v>2.2877303099347675E-3</v>
      </c>
      <c r="AS8" s="473">
        <v>2.3227388454923701E-3</v>
      </c>
      <c r="AT8" s="473">
        <v>2.3419729688317907E-3</v>
      </c>
      <c r="AU8" s="473">
        <v>2.3563816003417787E-3</v>
      </c>
      <c r="AV8" s="473">
        <v>2.3707419854513746E-3</v>
      </c>
      <c r="AW8" s="473">
        <v>2.3842587721890404E-3</v>
      </c>
      <c r="AX8" s="473">
        <v>2.3984197450527766E-3</v>
      </c>
      <c r="AY8" s="473">
        <v>2.4216864513244502E-3</v>
      </c>
      <c r="AZ8" s="473">
        <v>2.4252810673939629E-3</v>
      </c>
      <c r="BA8" s="473">
        <v>2.428640465057039E-3</v>
      </c>
      <c r="BB8" s="473">
        <v>2.4264333194586288E-3</v>
      </c>
      <c r="BC8" s="473">
        <v>2.4143137014318037E-3</v>
      </c>
      <c r="BD8" s="473">
        <v>2.3963908523078757E-3</v>
      </c>
      <c r="BE8" s="473">
        <v>2.3864876907852867E-3</v>
      </c>
      <c r="BF8" s="473">
        <v>2.3594348270943597E-3</v>
      </c>
      <c r="BG8" s="473">
        <v>2.3285071352645488E-3</v>
      </c>
      <c r="BH8" s="473">
        <v>2.3012098190169561E-3</v>
      </c>
      <c r="BI8" s="473">
        <v>2.2771568010515556E-3</v>
      </c>
      <c r="BJ8" s="473">
        <v>2.2541811182409067E-3</v>
      </c>
      <c r="BK8" s="473">
        <v>2.2362421864802265E-3</v>
      </c>
      <c r="BL8" s="473">
        <v>2.2355001854121822E-3</v>
      </c>
    </row>
    <row r="9" spans="1:64" s="473" customFormat="1" x14ac:dyDescent="0.3">
      <c r="A9" s="474" t="s">
        <v>256</v>
      </c>
      <c r="B9" s="475"/>
      <c r="C9" s="475"/>
      <c r="D9" s="475">
        <f>D7-D8</f>
        <v>1.1256096165189054E-4</v>
      </c>
      <c r="E9" s="475">
        <f t="shared" ref="E9:BL9" si="0">E7-E8</f>
        <v>7.9800256244787638E-5</v>
      </c>
      <c r="F9" s="475">
        <f t="shared" si="0"/>
        <v>5.5451460924102252E-5</v>
      </c>
      <c r="G9" s="475">
        <f t="shared" si="0"/>
        <v>2.0921320322508669E-5</v>
      </c>
      <c r="H9" s="475">
        <f t="shared" si="0"/>
        <v>-2.0717317511706771E-5</v>
      </c>
      <c r="I9" s="475">
        <f t="shared" si="0"/>
        <v>-3.8931018121508712E-5</v>
      </c>
      <c r="J9" s="475">
        <f t="shared" si="0"/>
        <v>-5.1386900818607478E-5</v>
      </c>
      <c r="K9" s="475">
        <f t="shared" si="0"/>
        <v>-6.8541529660928269E-5</v>
      </c>
      <c r="L9" s="475">
        <f t="shared" si="0"/>
        <v>-8.7904379426121358E-5</v>
      </c>
      <c r="M9" s="475">
        <f t="shared" si="0"/>
        <v>-9.2549698670655548E-5</v>
      </c>
      <c r="N9" s="475">
        <f t="shared" si="0"/>
        <v>-9.8048099199348491E-5</v>
      </c>
      <c r="O9" s="475">
        <f t="shared" si="0"/>
        <v>-1.0546357080908433E-4</v>
      </c>
      <c r="P9" s="475">
        <f t="shared" si="0"/>
        <v>-1.1574019432195135E-4</v>
      </c>
      <c r="Q9" s="475">
        <f t="shared" si="0"/>
        <v>-1.3077307006885332E-4</v>
      </c>
      <c r="R9" s="475">
        <f t="shared" si="0"/>
        <v>-1.3321623442607775E-4</v>
      </c>
      <c r="S9" s="475">
        <f t="shared" si="0"/>
        <v>-1.5486706441099297E-4</v>
      </c>
      <c r="T9" s="475">
        <f t="shared" si="0"/>
        <v>-1.9238537011439854E-4</v>
      </c>
      <c r="U9" s="475">
        <f t="shared" si="0"/>
        <v>-2.3197874549658751E-4</v>
      </c>
      <c r="V9" s="475">
        <f t="shared" si="0"/>
        <v>-2.7518922450237102E-4</v>
      </c>
      <c r="W9" s="475">
        <f t="shared" si="0"/>
        <v>-3.0827399494005999E-4</v>
      </c>
      <c r="X9" s="475">
        <f t="shared" si="0"/>
        <v>-3.2793398971227858E-4</v>
      </c>
      <c r="Y9" s="475">
        <f t="shared" si="0"/>
        <v>-3.1644109013503809E-4</v>
      </c>
      <c r="Z9" s="475">
        <f t="shared" si="0"/>
        <v>-2.9486395057631756E-4</v>
      </c>
      <c r="AA9" s="475">
        <f t="shared" si="0"/>
        <v>-2.7322396239107781E-4</v>
      </c>
      <c r="AB9" s="475">
        <f t="shared" si="0"/>
        <v>-2.3723908538000058E-4</v>
      </c>
      <c r="AC9" s="475">
        <f t="shared" si="0"/>
        <v>-1.9165893787856901E-4</v>
      </c>
      <c r="AD9" s="475">
        <f t="shared" si="0"/>
        <v>-1.535280235924045E-4</v>
      </c>
      <c r="AE9" s="475">
        <f t="shared" si="0"/>
        <v>-1.2715568369062787E-4</v>
      </c>
      <c r="AF9" s="475">
        <f t="shared" si="0"/>
        <v>-9.8027084727217526E-5</v>
      </c>
      <c r="AG9" s="475">
        <f t="shared" si="0"/>
        <v>-9.1681599369597064E-5</v>
      </c>
      <c r="AH9" s="475">
        <f t="shared" si="0"/>
        <v>-7.2183547728112401E-5</v>
      </c>
      <c r="AI9" s="475">
        <f t="shared" si="0"/>
        <v>-6.0303171000692171E-5</v>
      </c>
      <c r="AJ9" s="475">
        <f t="shared" si="0"/>
        <v>-5.4284114563940729E-5</v>
      </c>
      <c r="AK9" s="475">
        <f t="shared" si="0"/>
        <v>-5.1876037283790817E-5</v>
      </c>
      <c r="AL9" s="475">
        <f t="shared" si="0"/>
        <v>-5.6485866804832554E-5</v>
      </c>
      <c r="AM9" s="475">
        <f t="shared" si="0"/>
        <v>-7.7914076623684068E-5</v>
      </c>
      <c r="AN9" s="475">
        <f t="shared" si="0"/>
        <v>-8.1678608244990791E-5</v>
      </c>
      <c r="AO9" s="475">
        <f t="shared" si="0"/>
        <v>-9.0249593753438922E-5</v>
      </c>
      <c r="AP9" s="475">
        <f t="shared" si="0"/>
        <v>-9.7795088278954806E-5</v>
      </c>
      <c r="AQ9" s="475">
        <f t="shared" si="0"/>
        <v>-1.0649745828123338E-4</v>
      </c>
      <c r="AR9" s="475">
        <f t="shared" si="0"/>
        <v>-1.1544846024964762E-4</v>
      </c>
      <c r="AS9" s="475">
        <f t="shared" si="0"/>
        <v>-1.4308119368304419E-4</v>
      </c>
      <c r="AT9" s="475">
        <f t="shared" si="0"/>
        <v>-1.5649131571578634E-4</v>
      </c>
      <c r="AU9" s="475">
        <f t="shared" si="0"/>
        <v>-1.6685477028753832E-4</v>
      </c>
      <c r="AV9" s="475">
        <f t="shared" si="0"/>
        <v>-1.7861751274341397E-4</v>
      </c>
      <c r="AW9" s="475">
        <f t="shared" si="0"/>
        <v>-1.9046379650451348E-4</v>
      </c>
      <c r="AX9" s="475">
        <f t="shared" si="0"/>
        <v>-2.0383024784413313E-4</v>
      </c>
      <c r="AY9" s="475">
        <f t="shared" si="0"/>
        <v>-2.2706921806673946E-4</v>
      </c>
      <c r="AZ9" s="475">
        <f t="shared" si="0"/>
        <v>-2.3130764715704761E-4</v>
      </c>
      <c r="BA9" s="475">
        <f t="shared" si="0"/>
        <v>-2.3605678492613332E-4</v>
      </c>
      <c r="BB9" s="475">
        <f t="shared" si="0"/>
        <v>-2.3551135749705354E-4</v>
      </c>
      <c r="BC9" s="475">
        <f t="shared" si="0"/>
        <v>-2.2599720782419137E-4</v>
      </c>
      <c r="BD9" s="475">
        <f t="shared" si="0"/>
        <v>-2.1187078211921777E-4</v>
      </c>
      <c r="BE9" s="475">
        <f t="shared" si="0"/>
        <v>-2.060414344362215E-4</v>
      </c>
      <c r="BF9" s="475">
        <f t="shared" si="0"/>
        <v>-1.8304440462023818E-4</v>
      </c>
      <c r="BG9" s="475">
        <f t="shared" si="0"/>
        <v>-1.5590661823116237E-4</v>
      </c>
      <c r="BH9" s="475">
        <f t="shared" si="0"/>
        <v>-1.316798606110013E-4</v>
      </c>
      <c r="BI9" s="475">
        <f t="shared" si="0"/>
        <v>-1.098394559264481E-4</v>
      </c>
      <c r="BJ9" s="475">
        <f t="shared" si="0"/>
        <v>-8.8498153315129478E-5</v>
      </c>
      <c r="BK9" s="475">
        <f t="shared" si="0"/>
        <v>-7.1536625567884468E-5</v>
      </c>
      <c r="BL9" s="475">
        <f t="shared" si="0"/>
        <v>-7.0854749772342705E-5</v>
      </c>
    </row>
    <row r="10" spans="1:64" s="473" customFormat="1" x14ac:dyDescent="0.3">
      <c r="A10" s="473" t="s">
        <v>259</v>
      </c>
      <c r="C10" s="473">
        <v>1.8195298730806237E-3</v>
      </c>
      <c r="D10" s="473">
        <v>1.8244601820466212E-3</v>
      </c>
      <c r="E10" s="473">
        <v>1.8275301737186891E-3</v>
      </c>
      <c r="F10" s="473">
        <v>1.8320534691025543E-3</v>
      </c>
      <c r="G10" s="473">
        <v>1.82618070611389E-3</v>
      </c>
      <c r="H10" s="473">
        <v>1.8191234729137593E-3</v>
      </c>
      <c r="I10" s="473">
        <v>1.8287098488458115E-3</v>
      </c>
      <c r="J10" s="473">
        <v>1.8411210916436617E-3</v>
      </c>
      <c r="K10" s="473">
        <v>1.8493240154379424E-3</v>
      </c>
      <c r="L10" s="473">
        <v>1.8627630496000018E-3</v>
      </c>
      <c r="M10" s="473">
        <v>1.8725246174174704E-3</v>
      </c>
      <c r="N10" s="473">
        <v>1.8808069410417359E-3</v>
      </c>
      <c r="O10" s="473">
        <v>1.8863017762405262E-3</v>
      </c>
      <c r="P10" s="473">
        <v>1.8931061220913371E-3</v>
      </c>
      <c r="Q10" s="473">
        <v>1.8974141963172158E-3</v>
      </c>
      <c r="R10" s="473">
        <v>1.9039418304985184E-3</v>
      </c>
      <c r="S10" s="473">
        <v>1.9081120062859993E-3</v>
      </c>
      <c r="T10" s="473">
        <v>1.9068232314207079E-3</v>
      </c>
      <c r="U10" s="473">
        <v>1.90726131633371E-3</v>
      </c>
      <c r="V10" s="473">
        <v>1.910317060349886E-3</v>
      </c>
      <c r="W10" s="473">
        <v>1.9129966120960795E-3</v>
      </c>
      <c r="X10" s="473">
        <v>1.9168314700878429E-3</v>
      </c>
      <c r="Y10" s="473">
        <v>1.9228029248744565E-3</v>
      </c>
      <c r="Z10" s="473">
        <v>1.929013013932325E-3</v>
      </c>
      <c r="AA10" s="473">
        <v>1.9344536119223139E-3</v>
      </c>
      <c r="AB10" s="473">
        <v>1.9413152101399028E-3</v>
      </c>
      <c r="AC10" s="473">
        <v>1.9481914684492505E-3</v>
      </c>
      <c r="AD10" s="473">
        <v>1.9562559313863015E-3</v>
      </c>
      <c r="AE10" s="473">
        <v>1.9643791913508792E-3</v>
      </c>
      <c r="AF10" s="473">
        <v>1.9724700657711169E-3</v>
      </c>
      <c r="AG10" s="473">
        <v>1.9814581825633283E-3</v>
      </c>
      <c r="AH10" s="473">
        <v>1.991303412592722E-3</v>
      </c>
      <c r="AI10" s="473">
        <v>2.0015648012727655E-3</v>
      </c>
      <c r="AJ10" s="473">
        <v>2.0122122294076467E-3</v>
      </c>
      <c r="AK10" s="473">
        <v>2.0236832328636512E-3</v>
      </c>
      <c r="AL10" s="473">
        <v>2.0348720440846132E-3</v>
      </c>
      <c r="AM10" s="473">
        <v>2.045862043165308E-3</v>
      </c>
      <c r="AN10" s="473">
        <v>2.0567697110259564E-3</v>
      </c>
      <c r="AO10" s="473">
        <v>2.0671683290223982E-3</v>
      </c>
      <c r="AP10" s="473">
        <v>2.077518989809075E-3</v>
      </c>
      <c r="AQ10" s="473">
        <v>2.087163133841009E-3</v>
      </c>
      <c r="AR10" s="473">
        <v>2.0956372351314603E-3</v>
      </c>
      <c r="AS10" s="473">
        <v>2.1021758613061735E-3</v>
      </c>
      <c r="AT10" s="473">
        <v>2.107283895258205E-3</v>
      </c>
      <c r="AU10" s="473">
        <v>2.1113610597449299E-3</v>
      </c>
      <c r="AV10" s="473">
        <v>2.1137785861712593E-3</v>
      </c>
      <c r="AW10" s="473">
        <v>2.1151693403841749E-3</v>
      </c>
      <c r="AX10" s="473">
        <v>2.1158425224022796E-3</v>
      </c>
      <c r="AY10" s="473">
        <v>2.1160480498500943E-3</v>
      </c>
      <c r="AZ10" s="473">
        <v>2.115600290806843E-3</v>
      </c>
      <c r="BA10" s="473">
        <v>2.1144371565074145E-3</v>
      </c>
    </row>
    <row r="11" spans="1:64" s="473" customFormat="1" x14ac:dyDescent="0.3">
      <c r="A11" s="473" t="s">
        <v>260</v>
      </c>
      <c r="C11" s="473">
        <v>1.8076525646630345E-3</v>
      </c>
      <c r="D11" s="473">
        <v>1.8168535605668714E-3</v>
      </c>
      <c r="E11" s="473">
        <v>1.8449494380076918E-3</v>
      </c>
      <c r="F11" s="473">
        <v>1.8888872131243243E-3</v>
      </c>
      <c r="G11" s="473">
        <v>1.9157870213349542E-3</v>
      </c>
      <c r="H11" s="473">
        <v>1.9559415885096404E-3</v>
      </c>
      <c r="I11" s="473">
        <v>1.9939946481406829E-3</v>
      </c>
      <c r="J11" s="473">
        <v>2.0305485899941348E-3</v>
      </c>
      <c r="K11" s="473">
        <v>2.080605647886217E-3</v>
      </c>
      <c r="L11" s="473">
        <v>2.1140731820388867E-3</v>
      </c>
      <c r="M11" s="473">
        <v>2.141779489953032E-3</v>
      </c>
      <c r="N11" s="473">
        <v>2.1634170322781072E-3</v>
      </c>
      <c r="O11" s="473">
        <v>2.1865300201278797E-3</v>
      </c>
      <c r="P11" s="473">
        <v>2.2229803981199787E-3</v>
      </c>
      <c r="Q11" s="473">
        <v>2.2368574145515698E-3</v>
      </c>
      <c r="R11" s="473">
        <v>2.2528115502718064E-3</v>
      </c>
      <c r="S11" s="473">
        <v>2.282392988518964E-3</v>
      </c>
      <c r="T11" s="473">
        <v>2.324782871954997E-3</v>
      </c>
      <c r="U11" s="473">
        <v>2.3840879841673965E-3</v>
      </c>
      <c r="V11" s="473">
        <v>2.425553639264904E-3</v>
      </c>
      <c r="W11" s="473">
        <v>2.4633324238786322E-3</v>
      </c>
      <c r="X11" s="473">
        <v>2.4872305044395934E-3</v>
      </c>
      <c r="Y11" s="473">
        <v>2.4842165800484312E-3</v>
      </c>
      <c r="Z11" s="473">
        <v>2.4653036853388597E-3</v>
      </c>
      <c r="AA11" s="473">
        <v>2.4547372680388414E-3</v>
      </c>
      <c r="AB11" s="473">
        <v>2.4197163227881037E-3</v>
      </c>
      <c r="AC11" s="473">
        <v>2.3813548873301699E-3</v>
      </c>
      <c r="AD11" s="473">
        <v>2.3493394035225212E-3</v>
      </c>
      <c r="AE11" s="473">
        <v>2.3286642249775173E-3</v>
      </c>
      <c r="AF11" s="473">
        <v>2.3326325278356912E-3</v>
      </c>
      <c r="AG11" s="473">
        <v>2.3210277990835838E-3</v>
      </c>
      <c r="AH11" s="473">
        <v>2.3160679488981504E-3</v>
      </c>
      <c r="AI11" s="473">
        <v>2.3179300741335979E-3</v>
      </c>
      <c r="AJ11" s="473">
        <v>2.3255534762902739E-3</v>
      </c>
      <c r="AK11" s="473">
        <v>2.3368328095605129E-3</v>
      </c>
      <c r="AL11" s="473">
        <v>2.3726234844013744E-3</v>
      </c>
      <c r="AM11" s="473">
        <v>2.3907802984532659E-3</v>
      </c>
      <c r="AN11" s="473">
        <v>2.4101960572095334E-3</v>
      </c>
      <c r="AO11" s="473">
        <v>2.4323869703737925E-3</v>
      </c>
      <c r="AP11" s="473">
        <v>2.4558090868242034E-3</v>
      </c>
      <c r="AQ11" s="473">
        <v>2.4816739822068655E-3</v>
      </c>
      <c r="AR11" s="473">
        <v>2.5245111225797798E-3</v>
      </c>
      <c r="AS11" s="473">
        <v>2.541556896921831E-3</v>
      </c>
      <c r="AT11" s="473">
        <v>2.5597289757020455E-3</v>
      </c>
      <c r="AU11" s="473">
        <v>2.5758360265213426E-3</v>
      </c>
      <c r="AV11" s="473">
        <v>2.5911326608907622E-3</v>
      </c>
      <c r="AW11" s="473">
        <v>2.6022815241810862E-3</v>
      </c>
      <c r="AX11" s="473">
        <v>2.6335939427226647E-3</v>
      </c>
      <c r="AY11" s="473">
        <v>2.6426318077042146E-3</v>
      </c>
      <c r="AZ11" s="473">
        <v>2.6436059405451043E-3</v>
      </c>
      <c r="BA11" s="473">
        <v>2.6423831538568334E-3</v>
      </c>
    </row>
    <row r="12" spans="1:64" s="473" customFormat="1" x14ac:dyDescent="0.3">
      <c r="A12" s="473" t="s">
        <v>261</v>
      </c>
      <c r="C12" s="473">
        <f>C10-C11</f>
        <v>1.1877308417589192E-5</v>
      </c>
      <c r="D12" s="473">
        <f t="shared" ref="D12:BA12" si="1">D10-D11</f>
        <v>7.6066214797498866E-6</v>
      </c>
      <c r="E12" s="473">
        <f t="shared" si="1"/>
        <v>-1.7419264289002647E-5</v>
      </c>
      <c r="F12" s="473">
        <f t="shared" si="1"/>
        <v>-5.6833744021770032E-5</v>
      </c>
      <c r="G12" s="473">
        <f t="shared" si="1"/>
        <v>-8.9606315221064199E-5</v>
      </c>
      <c r="H12" s="473">
        <f t="shared" si="1"/>
        <v>-1.368181155958811E-4</v>
      </c>
      <c r="I12" s="473">
        <f t="shared" si="1"/>
        <v>-1.6528479929487131E-4</v>
      </c>
      <c r="J12" s="473">
        <f t="shared" si="1"/>
        <v>-1.8942749835047313E-4</v>
      </c>
      <c r="K12" s="473">
        <f t="shared" si="1"/>
        <v>-2.3128163244827459E-4</v>
      </c>
      <c r="L12" s="473">
        <f t="shared" si="1"/>
        <v>-2.5131013243888498E-4</v>
      </c>
      <c r="M12" s="473">
        <f t="shared" si="1"/>
        <v>-2.6925487253556162E-4</v>
      </c>
      <c r="N12" s="473">
        <f t="shared" si="1"/>
        <v>-2.826100912363713E-4</v>
      </c>
      <c r="O12" s="473">
        <f t="shared" si="1"/>
        <v>-3.002282438873535E-4</v>
      </c>
      <c r="P12" s="473">
        <f t="shared" si="1"/>
        <v>-3.2987427602864153E-4</v>
      </c>
      <c r="Q12" s="473">
        <f t="shared" si="1"/>
        <v>-3.3944321823435402E-4</v>
      </c>
      <c r="R12" s="473">
        <f t="shared" si="1"/>
        <v>-3.4886971977328798E-4</v>
      </c>
      <c r="S12" s="473">
        <f t="shared" si="1"/>
        <v>-3.7428098223296472E-4</v>
      </c>
      <c r="T12" s="473">
        <f t="shared" si="1"/>
        <v>-4.179596405342891E-4</v>
      </c>
      <c r="U12" s="473">
        <f t="shared" si="1"/>
        <v>-4.7682666783368643E-4</v>
      </c>
      <c r="V12" s="473">
        <f t="shared" si="1"/>
        <v>-5.15236578915018E-4</v>
      </c>
      <c r="W12" s="473">
        <f t="shared" si="1"/>
        <v>-5.5033581178255274E-4</v>
      </c>
      <c r="X12" s="473">
        <f t="shared" si="1"/>
        <v>-5.7039903435175047E-4</v>
      </c>
      <c r="Y12" s="473">
        <f t="shared" si="1"/>
        <v>-5.6141365517397472E-4</v>
      </c>
      <c r="Z12" s="473">
        <f t="shared" si="1"/>
        <v>-5.3629067140653478E-4</v>
      </c>
      <c r="AA12" s="473">
        <f t="shared" si="1"/>
        <v>-5.202836561165275E-4</v>
      </c>
      <c r="AB12" s="473">
        <f t="shared" si="1"/>
        <v>-4.7840111264820092E-4</v>
      </c>
      <c r="AC12" s="473">
        <f t="shared" si="1"/>
        <v>-4.331634188809194E-4</v>
      </c>
      <c r="AD12" s="473">
        <f t="shared" si="1"/>
        <v>-3.9308347213621968E-4</v>
      </c>
      <c r="AE12" s="473">
        <f t="shared" si="1"/>
        <v>-3.6428503362663815E-4</v>
      </c>
      <c r="AF12" s="473">
        <f t="shared" si="1"/>
        <v>-3.6016246206457435E-4</v>
      </c>
      <c r="AG12" s="473">
        <f t="shared" si="1"/>
        <v>-3.3956961652025549E-4</v>
      </c>
      <c r="AH12" s="473">
        <f t="shared" si="1"/>
        <v>-3.2476453630542841E-4</v>
      </c>
      <c r="AI12" s="473">
        <f t="shared" si="1"/>
        <v>-3.1636527286083233E-4</v>
      </c>
      <c r="AJ12" s="473">
        <f t="shared" si="1"/>
        <v>-3.1334124688262716E-4</v>
      </c>
      <c r="AK12" s="473">
        <f t="shared" si="1"/>
        <v>-3.1314957669686169E-4</v>
      </c>
      <c r="AL12" s="473">
        <f t="shared" si="1"/>
        <v>-3.377514403167612E-4</v>
      </c>
      <c r="AM12" s="473">
        <f t="shared" si="1"/>
        <v>-3.4491825528795792E-4</v>
      </c>
      <c r="AN12" s="473">
        <f t="shared" si="1"/>
        <v>-3.5342634618357703E-4</v>
      </c>
      <c r="AO12" s="473">
        <f t="shared" si="1"/>
        <v>-3.6521864135139435E-4</v>
      </c>
      <c r="AP12" s="473">
        <f t="shared" si="1"/>
        <v>-3.7829009701512845E-4</v>
      </c>
      <c r="AQ12" s="473">
        <f t="shared" si="1"/>
        <v>-3.9451084836585656E-4</v>
      </c>
      <c r="AR12" s="473">
        <f t="shared" si="1"/>
        <v>-4.2887388744831945E-4</v>
      </c>
      <c r="AS12" s="473">
        <f t="shared" si="1"/>
        <v>-4.3938103561565753E-4</v>
      </c>
      <c r="AT12" s="473">
        <f t="shared" si="1"/>
        <v>-4.524450804438405E-4</v>
      </c>
      <c r="AU12" s="473">
        <f t="shared" si="1"/>
        <v>-4.6447496677641271E-4</v>
      </c>
      <c r="AV12" s="473">
        <f t="shared" si="1"/>
        <v>-4.7735407471950287E-4</v>
      </c>
      <c r="AW12" s="473">
        <f t="shared" si="1"/>
        <v>-4.8711218379691133E-4</v>
      </c>
      <c r="AX12" s="473">
        <f t="shared" si="1"/>
        <v>-5.1775142032038516E-4</v>
      </c>
      <c r="AY12" s="473">
        <f t="shared" si="1"/>
        <v>-5.2658375785412034E-4</v>
      </c>
      <c r="AZ12" s="473">
        <f t="shared" si="1"/>
        <v>-5.2800564973826125E-4</v>
      </c>
      <c r="BA12" s="473">
        <f t="shared" si="1"/>
        <v>-5.2794599734941891E-4</v>
      </c>
    </row>
    <row r="13" spans="1:64" s="443" customFormat="1" x14ac:dyDescent="0.3"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473"/>
      <c r="AD13" s="473"/>
      <c r="AE13" s="473"/>
      <c r="AF13" s="473"/>
      <c r="AG13" s="473"/>
      <c r="AH13" s="473"/>
      <c r="AI13" s="473"/>
      <c r="AJ13" s="473"/>
      <c r="AK13" s="473"/>
      <c r="AL13" s="473"/>
      <c r="AM13" s="473"/>
      <c r="AN13" s="473"/>
      <c r="AO13" s="473"/>
      <c r="AP13" s="473"/>
      <c r="AQ13" s="473"/>
      <c r="AR13" s="473"/>
      <c r="AS13" s="473"/>
      <c r="AT13" s="473"/>
      <c r="AU13" s="473"/>
      <c r="AV13" s="473"/>
      <c r="AW13" s="473"/>
      <c r="AX13" s="473"/>
      <c r="AY13" s="473"/>
      <c r="AZ13" s="473"/>
      <c r="BA13" s="473"/>
    </row>
    <row r="14" spans="1:64" s="443" customFormat="1" x14ac:dyDescent="0.3">
      <c r="A14" s="472" t="s">
        <v>262</v>
      </c>
      <c r="B14" s="472">
        <v>2016</v>
      </c>
      <c r="C14" s="472">
        <v>2017</v>
      </c>
      <c r="D14" s="472">
        <v>2018</v>
      </c>
      <c r="E14" s="472">
        <v>2019</v>
      </c>
      <c r="F14" s="472">
        <v>2020</v>
      </c>
      <c r="G14" s="472">
        <v>2021</v>
      </c>
      <c r="H14" s="472">
        <v>2022</v>
      </c>
      <c r="I14" s="472">
        <v>2023</v>
      </c>
      <c r="J14" s="472">
        <v>2024</v>
      </c>
      <c r="K14" s="472">
        <v>2025</v>
      </c>
      <c r="L14" s="472">
        <v>2026</v>
      </c>
      <c r="M14" s="472">
        <v>2027</v>
      </c>
      <c r="N14" s="472">
        <v>2028</v>
      </c>
      <c r="O14" s="472">
        <v>2029</v>
      </c>
      <c r="P14" s="472">
        <v>2030</v>
      </c>
      <c r="Q14" s="472">
        <v>2031</v>
      </c>
      <c r="R14" s="472">
        <v>2032</v>
      </c>
      <c r="S14" s="472">
        <v>2033</v>
      </c>
      <c r="T14" s="472">
        <v>2034</v>
      </c>
      <c r="U14" s="472">
        <v>2035</v>
      </c>
      <c r="V14" s="472">
        <v>2036</v>
      </c>
      <c r="W14" s="472">
        <v>2037</v>
      </c>
      <c r="X14" s="472">
        <v>2038</v>
      </c>
      <c r="Y14" s="472">
        <v>2039</v>
      </c>
      <c r="Z14" s="472">
        <v>2040</v>
      </c>
      <c r="AA14" s="472">
        <v>2041</v>
      </c>
      <c r="AB14" s="472">
        <v>2042</v>
      </c>
      <c r="AC14" s="472">
        <v>2043</v>
      </c>
      <c r="AD14" s="472">
        <v>2044</v>
      </c>
      <c r="AE14" s="472">
        <v>2045</v>
      </c>
      <c r="AF14" s="472">
        <v>2046</v>
      </c>
      <c r="AG14" s="472">
        <v>2047</v>
      </c>
      <c r="AH14" s="472">
        <v>2048</v>
      </c>
      <c r="AI14" s="472">
        <v>2049</v>
      </c>
      <c r="AJ14" s="472">
        <v>2050</v>
      </c>
      <c r="AK14" s="472">
        <v>2051</v>
      </c>
      <c r="AL14" s="472">
        <v>2052</v>
      </c>
      <c r="AM14" s="472">
        <v>2053</v>
      </c>
      <c r="AN14" s="472">
        <v>2054</v>
      </c>
      <c r="AO14" s="472">
        <v>2055</v>
      </c>
      <c r="AP14" s="472">
        <v>2056</v>
      </c>
      <c r="AQ14" s="472">
        <v>2057</v>
      </c>
      <c r="AR14" s="472">
        <v>2058</v>
      </c>
      <c r="AS14" s="472">
        <v>2059</v>
      </c>
      <c r="AT14" s="472">
        <v>2060</v>
      </c>
      <c r="AU14" s="472">
        <v>2061</v>
      </c>
      <c r="AV14" s="472">
        <v>2062</v>
      </c>
      <c r="AW14" s="472">
        <v>2063</v>
      </c>
      <c r="AX14" s="472">
        <v>2064</v>
      </c>
      <c r="AY14" s="472">
        <v>2065</v>
      </c>
      <c r="AZ14" s="472">
        <v>2066</v>
      </c>
      <c r="BA14" s="472">
        <v>2067</v>
      </c>
      <c r="BB14" s="472">
        <v>2068</v>
      </c>
      <c r="BC14" s="472">
        <v>2069</v>
      </c>
      <c r="BD14" s="472">
        <v>2070</v>
      </c>
      <c r="BE14" s="472">
        <v>2071</v>
      </c>
      <c r="BF14" s="472">
        <v>2072</v>
      </c>
      <c r="BG14" s="472">
        <v>2073</v>
      </c>
      <c r="BH14" s="472">
        <v>2074</v>
      </c>
      <c r="BI14" s="472">
        <v>2075</v>
      </c>
      <c r="BJ14" s="472">
        <v>2076</v>
      </c>
      <c r="BK14" s="472">
        <v>2077</v>
      </c>
      <c r="BL14" s="472">
        <v>2078</v>
      </c>
    </row>
    <row r="15" spans="1:64" s="473" customFormat="1" x14ac:dyDescent="0.3">
      <c r="A15" s="473" t="s">
        <v>263</v>
      </c>
      <c r="D15" s="473">
        <v>8.3212590431134127E-4</v>
      </c>
      <c r="E15" s="473">
        <v>8.2989301098806219E-4</v>
      </c>
      <c r="F15" s="473">
        <v>8.3098425199721931E-4</v>
      </c>
      <c r="G15" s="473">
        <v>8.2681467062929845E-4</v>
      </c>
      <c r="H15" s="473">
        <v>8.2311170214724731E-4</v>
      </c>
      <c r="I15" s="473">
        <v>8.2621452235788983E-4</v>
      </c>
      <c r="J15" s="473">
        <v>8.31727451248891E-4</v>
      </c>
      <c r="K15" s="473">
        <v>8.3537911573420577E-4</v>
      </c>
      <c r="L15" s="473">
        <v>8.415354779925877E-4</v>
      </c>
      <c r="M15" s="473">
        <v>8.466446261530332E-4</v>
      </c>
      <c r="N15" s="473">
        <v>8.5068774405867723E-4</v>
      </c>
      <c r="O15" s="473">
        <v>8.532028367120646E-4</v>
      </c>
      <c r="P15" s="473">
        <v>8.5641101764063934E-4</v>
      </c>
      <c r="Q15" s="473">
        <v>8.5825356067079583E-4</v>
      </c>
      <c r="R15" s="473">
        <v>8.608391915831356E-4</v>
      </c>
      <c r="S15" s="473">
        <v>8.6312865659829679E-4</v>
      </c>
      <c r="T15" s="473">
        <v>8.6365819737813576E-4</v>
      </c>
      <c r="U15" s="473">
        <v>8.6415032537664755E-4</v>
      </c>
      <c r="V15" s="473">
        <v>8.6474049669130431E-4</v>
      </c>
      <c r="W15" s="473">
        <v>8.6540220580926983E-4</v>
      </c>
      <c r="X15" s="473">
        <v>8.6666033832126575E-4</v>
      </c>
      <c r="Y15" s="473">
        <v>8.6847912532509385E-4</v>
      </c>
      <c r="Z15" s="473">
        <v>8.706203121592905E-4</v>
      </c>
      <c r="AA15" s="473">
        <v>8.7366739985059898E-4</v>
      </c>
      <c r="AB15" s="473">
        <v>8.7672874668885659E-4</v>
      </c>
      <c r="AC15" s="473">
        <v>8.8031193890050308E-4</v>
      </c>
      <c r="AD15" s="473">
        <v>8.8496555053853255E-4</v>
      </c>
      <c r="AE15" s="473">
        <v>8.8993332724332682E-4</v>
      </c>
      <c r="AF15" s="473">
        <v>8.9497592658497325E-4</v>
      </c>
      <c r="AG15" s="473">
        <v>8.9998743512474254E-4</v>
      </c>
      <c r="AH15" s="473">
        <v>9.0506729185665209E-4</v>
      </c>
      <c r="AI15" s="473">
        <v>9.1005958151185186E-4</v>
      </c>
      <c r="AJ15" s="473">
        <v>9.1531205741596418E-4</v>
      </c>
      <c r="AK15" s="473">
        <v>9.2121072634093726E-4</v>
      </c>
      <c r="AL15" s="473">
        <v>9.269275229320653E-4</v>
      </c>
      <c r="AM15" s="473">
        <v>9.3228900064441995E-4</v>
      </c>
      <c r="AN15" s="473">
        <v>9.3747515791014493E-4</v>
      </c>
      <c r="AO15" s="473">
        <v>9.4229521805712282E-4</v>
      </c>
      <c r="AP15" s="473">
        <v>9.4722397594794547E-4</v>
      </c>
      <c r="AQ15" s="473">
        <v>9.5199643485183606E-4</v>
      </c>
      <c r="AR15" s="473">
        <v>9.5624102610448948E-4</v>
      </c>
      <c r="AS15" s="473">
        <v>9.5991302397240366E-4</v>
      </c>
      <c r="AT15" s="473">
        <v>9.6286009669012645E-4</v>
      </c>
      <c r="AU15" s="473">
        <v>9.6497959109126982E-4</v>
      </c>
      <c r="AV15" s="473">
        <v>9.6646099820404778E-4</v>
      </c>
      <c r="AW15" s="473">
        <v>9.6742965467428658E-4</v>
      </c>
      <c r="AX15" s="473">
        <v>9.6764273534926228E-4</v>
      </c>
      <c r="AY15" s="473">
        <v>9.6730534957438746E-4</v>
      </c>
      <c r="AZ15" s="473">
        <v>9.6658022563646609E-4</v>
      </c>
      <c r="BA15" s="473">
        <v>9.6557887124062254E-4</v>
      </c>
      <c r="BB15" s="473">
        <v>9.6451939749782258E-4</v>
      </c>
      <c r="BC15" s="473">
        <v>9.6318345088468565E-4</v>
      </c>
      <c r="BD15" s="473">
        <v>9.6148072381046698E-4</v>
      </c>
      <c r="BE15" s="473">
        <v>9.5976109278450973E-4</v>
      </c>
      <c r="BF15" s="473">
        <v>9.5808239811268016E-4</v>
      </c>
      <c r="BG15" s="473">
        <v>9.5649036761483717E-4</v>
      </c>
      <c r="BH15" s="473">
        <v>9.5527210193980801E-4</v>
      </c>
      <c r="BI15" s="473">
        <v>9.5444772249980324E-4</v>
      </c>
      <c r="BJ15" s="473">
        <v>9.5391535426793406E-4</v>
      </c>
      <c r="BK15" s="473">
        <v>9.5366662141901535E-4</v>
      </c>
      <c r="BL15" s="473">
        <v>9.538031934940137E-4</v>
      </c>
    </row>
    <row r="16" spans="1:64" s="473" customFormat="1" x14ac:dyDescent="0.3">
      <c r="A16" s="473" t="s">
        <v>258</v>
      </c>
      <c r="D16" s="473">
        <v>1.8261495147967558E-3</v>
      </c>
      <c r="E16" s="473">
        <v>1.7419806447154184E-3</v>
      </c>
      <c r="F16" s="473">
        <v>1.6689750006973418E-3</v>
      </c>
      <c r="G16" s="473">
        <v>1.6103748786523207E-3</v>
      </c>
      <c r="H16" s="473">
        <v>1.563015182537972E-3</v>
      </c>
      <c r="I16" s="473">
        <v>1.5192870085213226E-3</v>
      </c>
      <c r="J16" s="473">
        <v>1.4831428380183275E-3</v>
      </c>
      <c r="K16" s="473">
        <v>1.4519450443163855E-3</v>
      </c>
      <c r="L16" s="473">
        <v>1.4374923842993749E-3</v>
      </c>
      <c r="M16" s="473">
        <v>1.4200472718042345E-3</v>
      </c>
      <c r="N16" s="473">
        <v>1.4074390580490733E-3</v>
      </c>
      <c r="O16" s="473">
        <v>1.3968414719580154E-3</v>
      </c>
      <c r="P16" s="473">
        <v>1.3924057258566792E-3</v>
      </c>
      <c r="Q16" s="473">
        <v>1.3936637633731128E-3</v>
      </c>
      <c r="R16" s="473">
        <v>1.3855984667665354E-3</v>
      </c>
      <c r="S16" s="473">
        <v>1.3767865932042922E-3</v>
      </c>
      <c r="T16" s="473">
        <v>1.3625797460465438E-3</v>
      </c>
      <c r="U16" s="473">
        <v>1.354395714713761E-3</v>
      </c>
      <c r="V16" s="473">
        <v>1.356998934311811E-3</v>
      </c>
      <c r="W16" s="473">
        <v>1.3476228307275813E-3</v>
      </c>
      <c r="X16" s="473">
        <v>1.333890257769007E-3</v>
      </c>
      <c r="Y16" s="473">
        <v>1.3179817526815752E-3</v>
      </c>
      <c r="Z16" s="473">
        <v>1.3035505295298112E-3</v>
      </c>
      <c r="AA16" s="473">
        <v>1.2972499342772054E-3</v>
      </c>
      <c r="AB16" s="473">
        <v>1.2795911470050284E-3</v>
      </c>
      <c r="AC16" s="473">
        <v>1.2588560382100604E-3</v>
      </c>
      <c r="AD16" s="473">
        <v>1.2396657071709815E-3</v>
      </c>
      <c r="AE16" s="473">
        <v>1.2222871902796402E-3</v>
      </c>
      <c r="AF16" s="473">
        <v>1.2063523853592115E-3</v>
      </c>
      <c r="AG16" s="473">
        <v>1.1988027372504672E-3</v>
      </c>
      <c r="AH16" s="473">
        <v>1.1871307560551007E-3</v>
      </c>
      <c r="AI16" s="473">
        <v>1.1784123704129538E-3</v>
      </c>
      <c r="AJ16" s="473">
        <v>1.1706177968272755E-3</v>
      </c>
      <c r="AK16" s="473">
        <v>1.163572395821325E-3</v>
      </c>
      <c r="AL16" s="473">
        <v>1.1575699691199497E-3</v>
      </c>
      <c r="AM16" s="473">
        <v>1.1610557116625429E-3</v>
      </c>
      <c r="AN16" s="473">
        <v>1.1588066673739465E-3</v>
      </c>
      <c r="AO16" s="473">
        <v>1.1568915355826294E-3</v>
      </c>
      <c r="AP16" s="473">
        <v>1.1561570744980283E-3</v>
      </c>
      <c r="AQ16" s="473">
        <v>1.1558115157395935E-3</v>
      </c>
      <c r="AR16" s="473">
        <v>1.1584032963750852E-3</v>
      </c>
      <c r="AS16" s="473">
        <v>1.1709251256827508E-3</v>
      </c>
      <c r="AT16" s="473">
        <v>1.1737268770849641E-3</v>
      </c>
      <c r="AU16" s="473">
        <v>1.1760465907521135E-3</v>
      </c>
      <c r="AV16" s="473">
        <v>1.17705623470033E-3</v>
      </c>
      <c r="AW16" s="473">
        <v>1.1756985459777452E-3</v>
      </c>
      <c r="AX16" s="473">
        <v>1.1748480846736371E-3</v>
      </c>
      <c r="AY16" s="473">
        <v>1.1816178860391969E-3</v>
      </c>
      <c r="AZ16" s="473">
        <v>1.1767699553714224E-3</v>
      </c>
      <c r="BA16" s="473">
        <v>1.1703211207811119E-3</v>
      </c>
      <c r="BB16" s="473">
        <v>1.1618714784227347E-3</v>
      </c>
      <c r="BC16" s="473">
        <v>1.1532146252817659E-3</v>
      </c>
      <c r="BD16" s="473">
        <v>1.1409429758310599E-3</v>
      </c>
      <c r="BE16" s="473">
        <v>1.1363971852378025E-3</v>
      </c>
      <c r="BF16" s="473">
        <v>1.1220664073958941E-3</v>
      </c>
      <c r="BG16" s="473">
        <v>1.1071959271016423E-3</v>
      </c>
      <c r="BH16" s="473">
        <v>1.0923152027837424E-3</v>
      </c>
      <c r="BI16" s="473">
        <v>1.0813339447117889E-3</v>
      </c>
      <c r="BJ16" s="473">
        <v>1.0704676276314517E-3</v>
      </c>
      <c r="BK16" s="473">
        <v>1.0612412307267455E-3</v>
      </c>
      <c r="BL16" s="473">
        <v>1.0568188315614117E-3</v>
      </c>
    </row>
    <row r="17" spans="1:64" s="473" customFormat="1" x14ac:dyDescent="0.3">
      <c r="A17" s="474" t="s">
        <v>262</v>
      </c>
      <c r="B17" s="475"/>
      <c r="C17" s="475"/>
      <c r="D17" s="475">
        <f>D15-D16</f>
        <v>-9.9402361048541452E-4</v>
      </c>
      <c r="E17" s="475">
        <f t="shared" ref="E17:BL17" si="2">E15-E16</f>
        <v>-9.1208763372735619E-4</v>
      </c>
      <c r="F17" s="475">
        <f t="shared" si="2"/>
        <v>-8.3799074870012245E-4</v>
      </c>
      <c r="G17" s="475">
        <f t="shared" si="2"/>
        <v>-7.835602080230223E-4</v>
      </c>
      <c r="H17" s="475">
        <f t="shared" si="2"/>
        <v>-7.3990348039072468E-4</v>
      </c>
      <c r="I17" s="475">
        <f t="shared" si="2"/>
        <v>-6.9307248616343273E-4</v>
      </c>
      <c r="J17" s="475">
        <f t="shared" si="2"/>
        <v>-6.5141538676943649E-4</v>
      </c>
      <c r="K17" s="475">
        <f t="shared" si="2"/>
        <v>-6.165659285821797E-4</v>
      </c>
      <c r="L17" s="475">
        <f t="shared" si="2"/>
        <v>-5.9595690630678724E-4</v>
      </c>
      <c r="M17" s="475">
        <f t="shared" si="2"/>
        <v>-5.7340264565120132E-4</v>
      </c>
      <c r="N17" s="475">
        <f t="shared" si="2"/>
        <v>-5.5675131399039604E-4</v>
      </c>
      <c r="O17" s="475">
        <f t="shared" si="2"/>
        <v>-5.4363863524595083E-4</v>
      </c>
      <c r="P17" s="475">
        <f t="shared" si="2"/>
        <v>-5.3599470821603988E-4</v>
      </c>
      <c r="Q17" s="475">
        <f t="shared" si="2"/>
        <v>-5.3541020270231701E-4</v>
      </c>
      <c r="R17" s="475">
        <f t="shared" si="2"/>
        <v>-5.247592751833998E-4</v>
      </c>
      <c r="S17" s="475">
        <f t="shared" si="2"/>
        <v>-5.1365793660599539E-4</v>
      </c>
      <c r="T17" s="475">
        <f t="shared" si="2"/>
        <v>-4.9892154866840806E-4</v>
      </c>
      <c r="U17" s="475">
        <f t="shared" si="2"/>
        <v>-4.9024538933711349E-4</v>
      </c>
      <c r="V17" s="475">
        <f t="shared" si="2"/>
        <v>-4.9225843762050665E-4</v>
      </c>
      <c r="W17" s="475">
        <f t="shared" si="2"/>
        <v>-4.8222062491831144E-4</v>
      </c>
      <c r="X17" s="475">
        <f t="shared" si="2"/>
        <v>-4.6722991944774125E-4</v>
      </c>
      <c r="Y17" s="475">
        <f t="shared" si="2"/>
        <v>-4.4950262735648139E-4</v>
      </c>
      <c r="Z17" s="475">
        <f t="shared" si="2"/>
        <v>-4.3293021737052066E-4</v>
      </c>
      <c r="AA17" s="475">
        <f t="shared" si="2"/>
        <v>-4.2358253442660641E-4</v>
      </c>
      <c r="AB17" s="475">
        <f t="shared" si="2"/>
        <v>-4.0286240031617185E-4</v>
      </c>
      <c r="AC17" s="475">
        <f t="shared" si="2"/>
        <v>-3.7854409930955729E-4</v>
      </c>
      <c r="AD17" s="475">
        <f t="shared" si="2"/>
        <v>-3.5470015663244898E-4</v>
      </c>
      <c r="AE17" s="475">
        <f t="shared" si="2"/>
        <v>-3.3235386303631339E-4</v>
      </c>
      <c r="AF17" s="475">
        <f t="shared" si="2"/>
        <v>-3.1137645877423825E-4</v>
      </c>
      <c r="AG17" s="475">
        <f t="shared" si="2"/>
        <v>-2.9881530212572463E-4</v>
      </c>
      <c r="AH17" s="475">
        <f t="shared" si="2"/>
        <v>-2.820634641984486E-4</v>
      </c>
      <c r="AI17" s="475">
        <f t="shared" si="2"/>
        <v>-2.6835278890110191E-4</v>
      </c>
      <c r="AJ17" s="475">
        <f t="shared" si="2"/>
        <v>-2.5530573941131131E-4</v>
      </c>
      <c r="AK17" s="475">
        <f t="shared" si="2"/>
        <v>-2.4236166948038776E-4</v>
      </c>
      <c r="AL17" s="475">
        <f t="shared" si="2"/>
        <v>-2.3064244618788436E-4</v>
      </c>
      <c r="AM17" s="475">
        <f t="shared" si="2"/>
        <v>-2.28766711018123E-4</v>
      </c>
      <c r="AN17" s="475">
        <f t="shared" si="2"/>
        <v>-2.2133150946380162E-4</v>
      </c>
      <c r="AO17" s="475">
        <f t="shared" si="2"/>
        <v>-2.145963175255066E-4</v>
      </c>
      <c r="AP17" s="475">
        <f t="shared" si="2"/>
        <v>-2.0893309855008282E-4</v>
      </c>
      <c r="AQ17" s="475">
        <f t="shared" si="2"/>
        <v>-2.0381508088775742E-4</v>
      </c>
      <c r="AR17" s="475">
        <f t="shared" si="2"/>
        <v>-2.0216227027059571E-4</v>
      </c>
      <c r="AS17" s="475">
        <f t="shared" si="2"/>
        <v>-2.1101210171034718E-4</v>
      </c>
      <c r="AT17" s="475">
        <f t="shared" si="2"/>
        <v>-2.108667803948376E-4</v>
      </c>
      <c r="AU17" s="475">
        <f t="shared" si="2"/>
        <v>-2.1106699966084367E-4</v>
      </c>
      <c r="AV17" s="475">
        <f t="shared" si="2"/>
        <v>-2.1059523649628225E-4</v>
      </c>
      <c r="AW17" s="475">
        <f t="shared" si="2"/>
        <v>-2.0826889130345862E-4</v>
      </c>
      <c r="AX17" s="475">
        <f t="shared" si="2"/>
        <v>-2.0720534932437478E-4</v>
      </c>
      <c r="AY17" s="475">
        <f t="shared" si="2"/>
        <v>-2.1431253646480946E-4</v>
      </c>
      <c r="AZ17" s="475">
        <f t="shared" si="2"/>
        <v>-2.1018972973495633E-4</v>
      </c>
      <c r="BA17" s="475">
        <f t="shared" si="2"/>
        <v>-2.0474224954048935E-4</v>
      </c>
      <c r="BB17" s="475">
        <f t="shared" si="2"/>
        <v>-1.9735208092491209E-4</v>
      </c>
      <c r="BC17" s="475">
        <f t="shared" si="2"/>
        <v>-1.9003117439708023E-4</v>
      </c>
      <c r="BD17" s="475">
        <f t="shared" si="2"/>
        <v>-1.794622520205929E-4</v>
      </c>
      <c r="BE17" s="475">
        <f t="shared" si="2"/>
        <v>-1.7663609245329272E-4</v>
      </c>
      <c r="BF17" s="475">
        <f t="shared" si="2"/>
        <v>-1.6398400928321389E-4</v>
      </c>
      <c r="BG17" s="475">
        <f t="shared" si="2"/>
        <v>-1.5070555948680509E-4</v>
      </c>
      <c r="BH17" s="475">
        <f t="shared" si="2"/>
        <v>-1.3704310084393444E-4</v>
      </c>
      <c r="BI17" s="475">
        <f t="shared" si="2"/>
        <v>-1.2688622221198567E-4</v>
      </c>
      <c r="BJ17" s="475">
        <f t="shared" si="2"/>
        <v>-1.165522733635176E-4</v>
      </c>
      <c r="BK17" s="475">
        <f t="shared" si="2"/>
        <v>-1.0757460930773018E-4</v>
      </c>
      <c r="BL17" s="475">
        <f t="shared" si="2"/>
        <v>-1.0301563806739799E-4</v>
      </c>
    </row>
    <row r="18" spans="1:64" s="473" customFormat="1" x14ac:dyDescent="0.3">
      <c r="A18" s="473" t="s">
        <v>259</v>
      </c>
      <c r="C18" s="473">
        <v>8.2837133439544791E-4</v>
      </c>
      <c r="D18" s="473">
        <v>8.3014915928627349E-4</v>
      </c>
      <c r="E18" s="473">
        <v>8.2978361111414362E-4</v>
      </c>
      <c r="F18" s="473">
        <v>8.3151800834472015E-4</v>
      </c>
      <c r="G18" s="473">
        <v>8.2774417019559866E-4</v>
      </c>
      <c r="H18" s="473">
        <v>8.2437090842875729E-4</v>
      </c>
      <c r="I18" s="473">
        <v>8.2761288890900915E-4</v>
      </c>
      <c r="J18" s="473">
        <v>8.3318004810175499E-4</v>
      </c>
      <c r="K18" s="473">
        <v>8.3689094302892228E-4</v>
      </c>
      <c r="L18" s="473">
        <v>8.4303708331761413E-4</v>
      </c>
      <c r="M18" s="473">
        <v>8.4808793662978878E-4</v>
      </c>
      <c r="N18" s="473">
        <v>8.5191255490946866E-4</v>
      </c>
      <c r="O18" s="473">
        <v>8.5438703641573942E-4</v>
      </c>
      <c r="P18" s="473">
        <v>8.5748875586927505E-4</v>
      </c>
      <c r="Q18" s="473">
        <v>8.594964292121598E-4</v>
      </c>
      <c r="R18" s="473">
        <v>8.6246861827403421E-4</v>
      </c>
      <c r="S18" s="473">
        <v>8.6537379343504229E-4</v>
      </c>
      <c r="T18" s="473">
        <v>8.663739312095662E-4</v>
      </c>
      <c r="U18" s="473">
        <v>8.6734247616687481E-4</v>
      </c>
      <c r="V18" s="473">
        <v>8.6850202255910644E-4</v>
      </c>
      <c r="W18" s="473">
        <v>8.6956730827874706E-4</v>
      </c>
      <c r="X18" s="473">
        <v>8.713620062705225E-4</v>
      </c>
      <c r="Y18" s="473">
        <v>8.7336664951542884E-4</v>
      </c>
      <c r="Z18" s="473">
        <v>8.756822676658937E-4</v>
      </c>
      <c r="AA18" s="473">
        <v>8.78317232197685E-4</v>
      </c>
      <c r="AB18" s="473">
        <v>8.8115973250955395E-4</v>
      </c>
      <c r="AC18" s="473">
        <v>8.8464798249827004E-4</v>
      </c>
      <c r="AD18" s="473">
        <v>8.8850646563312771E-4</v>
      </c>
      <c r="AE18" s="473">
        <v>8.9229874874880712E-4</v>
      </c>
      <c r="AF18" s="473">
        <v>8.9608863522092606E-4</v>
      </c>
      <c r="AG18" s="473">
        <v>9.0019683215008086E-4</v>
      </c>
      <c r="AH18" s="473">
        <v>9.0463947825725969E-4</v>
      </c>
      <c r="AI18" s="473">
        <v>9.0921302248227307E-4</v>
      </c>
      <c r="AJ18" s="473">
        <v>9.1397677258878824E-4</v>
      </c>
      <c r="AK18" s="473">
        <v>9.1908163293061274E-4</v>
      </c>
      <c r="AL18" s="473">
        <v>9.2406289135173062E-4</v>
      </c>
      <c r="AM18" s="473">
        <v>9.2893535694017195E-4</v>
      </c>
      <c r="AN18" s="473">
        <v>9.3389466992542742E-4</v>
      </c>
      <c r="AO18" s="473">
        <v>9.3859571775857867E-4</v>
      </c>
      <c r="AP18" s="473">
        <v>9.4330704128196797E-4</v>
      </c>
      <c r="AQ18" s="473">
        <v>9.4781242140343995E-4</v>
      </c>
      <c r="AR18" s="473">
        <v>9.5196540134455116E-4</v>
      </c>
      <c r="AS18" s="473">
        <v>9.5545811349581513E-4</v>
      </c>
      <c r="AT18" s="473">
        <v>9.5827195874117826E-4</v>
      </c>
      <c r="AU18" s="473">
        <v>9.6060336795106337E-4</v>
      </c>
      <c r="AV18" s="473">
        <v>9.6216447364920151E-4</v>
      </c>
      <c r="AW18" s="473">
        <v>9.6310200311226812E-4</v>
      </c>
      <c r="AX18" s="473">
        <v>9.6328338947167973E-4</v>
      </c>
      <c r="AY18" s="473">
        <v>9.6302748117797505E-4</v>
      </c>
      <c r="AZ18" s="473">
        <v>9.6238315734337838E-4</v>
      </c>
      <c r="BA18" s="473">
        <v>9.6138274822732601E-4</v>
      </c>
    </row>
    <row r="19" spans="1:64" s="473" customFormat="1" x14ac:dyDescent="0.3">
      <c r="A19" s="473" t="s">
        <v>260</v>
      </c>
      <c r="C19" s="473">
        <v>1.9076744508253387E-3</v>
      </c>
      <c r="D19" s="473">
        <v>1.8015213389912877E-3</v>
      </c>
      <c r="E19" s="473">
        <v>1.7353816232176058E-3</v>
      </c>
      <c r="F19" s="473">
        <v>1.6880589812936131E-3</v>
      </c>
      <c r="G19" s="473">
        <v>1.6341239781102496E-3</v>
      </c>
      <c r="H19" s="473">
        <v>1.601631192301641E-3</v>
      </c>
      <c r="I19" s="473">
        <v>1.5713468938110349E-3</v>
      </c>
      <c r="J19" s="473">
        <v>1.5466001942267492E-3</v>
      </c>
      <c r="K19" s="473">
        <v>1.5333048427414763E-3</v>
      </c>
      <c r="L19" s="473">
        <v>1.5151141890672804E-3</v>
      </c>
      <c r="M19" s="473">
        <v>1.4985866563878769E-3</v>
      </c>
      <c r="N19" s="473">
        <v>1.4835679936205028E-3</v>
      </c>
      <c r="O19" s="473">
        <v>1.4622930904663062E-3</v>
      </c>
      <c r="P19" s="473">
        <v>1.4578864939989225E-3</v>
      </c>
      <c r="Q19" s="473">
        <v>1.4376806218519662E-3</v>
      </c>
      <c r="R19" s="473">
        <v>1.4190152938312875E-3</v>
      </c>
      <c r="S19" s="473">
        <v>1.4054888764482357E-3</v>
      </c>
      <c r="T19" s="473">
        <v>1.3886227064231621E-3</v>
      </c>
      <c r="U19" s="473">
        <v>1.3836703678898005E-3</v>
      </c>
      <c r="V19" s="473">
        <v>1.369107015826898E-3</v>
      </c>
      <c r="W19" s="473">
        <v>1.3523171829813124E-3</v>
      </c>
      <c r="X19" s="473">
        <v>1.3324069609319251E-3</v>
      </c>
      <c r="Y19" s="473">
        <v>1.3138677683091988E-3</v>
      </c>
      <c r="Z19" s="473">
        <v>1.2959023186818119E-3</v>
      </c>
      <c r="AA19" s="473">
        <v>1.2823400309460251E-3</v>
      </c>
      <c r="AB19" s="473">
        <v>1.2594422366373442E-3</v>
      </c>
      <c r="AC19" s="473">
        <v>1.2349568754918135E-3</v>
      </c>
      <c r="AD19" s="473">
        <v>1.2130429547784936E-3</v>
      </c>
      <c r="AE19" s="473">
        <v>1.1927931702113259E-3</v>
      </c>
      <c r="AF19" s="473">
        <v>1.1844755942447764E-3</v>
      </c>
      <c r="AG19" s="473">
        <v>1.173137500675646E-3</v>
      </c>
      <c r="AH19" s="473">
        <v>1.1632132754589616E-3</v>
      </c>
      <c r="AI19" s="473">
        <v>1.1576905022377404E-3</v>
      </c>
      <c r="AJ19" s="473">
        <v>1.1509005102849346E-3</v>
      </c>
      <c r="AK19" s="473">
        <v>1.147616857136763E-3</v>
      </c>
      <c r="AL19" s="473">
        <v>1.1544175572627312E-3</v>
      </c>
      <c r="AM19" s="473">
        <v>1.1534456344186013E-3</v>
      </c>
      <c r="AN19" s="473">
        <v>1.1568453938758613E-3</v>
      </c>
      <c r="AO19" s="473">
        <v>1.1584174025497575E-3</v>
      </c>
      <c r="AP19" s="473">
        <v>1.1617726486238696E-3</v>
      </c>
      <c r="AQ19" s="473">
        <v>1.1656341267309342E-3</v>
      </c>
      <c r="AR19" s="473">
        <v>1.1792516361720747E-3</v>
      </c>
      <c r="AS19" s="473">
        <v>1.1818205241719501E-3</v>
      </c>
      <c r="AT19" s="473">
        <v>1.1853459628703739E-3</v>
      </c>
      <c r="AU19" s="473">
        <v>1.1869984557810942E-3</v>
      </c>
      <c r="AV19" s="473">
        <v>1.1860594377440627E-3</v>
      </c>
      <c r="AW19" s="473">
        <v>1.1832066413981401E-3</v>
      </c>
      <c r="AX19" s="473">
        <v>1.1869158080521297E-3</v>
      </c>
      <c r="AY19" s="473">
        <v>1.1790003862712983E-3</v>
      </c>
      <c r="AZ19" s="473">
        <v>1.1697548259528654E-3</v>
      </c>
      <c r="BA19" s="473">
        <v>1.1585961175066503E-3</v>
      </c>
    </row>
    <row r="20" spans="1:64" s="473" customFormat="1" x14ac:dyDescent="0.3">
      <c r="A20" s="473" t="s">
        <v>261</v>
      </c>
      <c r="C20" s="473">
        <f>C18-C19</f>
        <v>-1.0793031164298907E-3</v>
      </c>
      <c r="D20" s="473">
        <f t="shared" ref="D20:BA20" si="3">D18-D19</f>
        <v>-9.7137217970501418E-4</v>
      </c>
      <c r="E20" s="473">
        <f t="shared" si="3"/>
        <v>-9.0559801210346219E-4</v>
      </c>
      <c r="F20" s="473">
        <f t="shared" si="3"/>
        <v>-8.5654097294889293E-4</v>
      </c>
      <c r="G20" s="473">
        <f t="shared" si="3"/>
        <v>-8.0637980791465095E-4</v>
      </c>
      <c r="H20" s="473">
        <f t="shared" si="3"/>
        <v>-7.7726028387288375E-4</v>
      </c>
      <c r="I20" s="473">
        <f t="shared" si="3"/>
        <v>-7.4373400490202574E-4</v>
      </c>
      <c r="J20" s="473">
        <f t="shared" si="3"/>
        <v>-7.1342014612499425E-4</v>
      </c>
      <c r="K20" s="473">
        <f t="shared" si="3"/>
        <v>-6.9641389971255403E-4</v>
      </c>
      <c r="L20" s="473">
        <f t="shared" si="3"/>
        <v>-6.7207710574966628E-4</v>
      </c>
      <c r="M20" s="473">
        <f t="shared" si="3"/>
        <v>-6.504987197580881E-4</v>
      </c>
      <c r="N20" s="473">
        <f t="shared" si="3"/>
        <v>-6.3165543871103414E-4</v>
      </c>
      <c r="O20" s="473">
        <f t="shared" si="3"/>
        <v>-6.0790605405056683E-4</v>
      </c>
      <c r="P20" s="473">
        <f t="shared" si="3"/>
        <v>-6.0039773812964748E-4</v>
      </c>
      <c r="Q20" s="473">
        <f t="shared" si="3"/>
        <v>-5.7818419263980637E-4</v>
      </c>
      <c r="R20" s="473">
        <f t="shared" si="3"/>
        <v>-5.5654667555725325E-4</v>
      </c>
      <c r="S20" s="473">
        <f t="shared" si="3"/>
        <v>-5.4011508301319341E-4</v>
      </c>
      <c r="T20" s="473">
        <f t="shared" si="3"/>
        <v>-5.222487752135959E-4</v>
      </c>
      <c r="U20" s="473">
        <f t="shared" si="3"/>
        <v>-5.1632789172292566E-4</v>
      </c>
      <c r="V20" s="473">
        <f t="shared" si="3"/>
        <v>-5.0060499326779156E-4</v>
      </c>
      <c r="W20" s="473">
        <f t="shared" si="3"/>
        <v>-4.8274987470256535E-4</v>
      </c>
      <c r="X20" s="473">
        <f t="shared" si="3"/>
        <v>-4.6104495466140264E-4</v>
      </c>
      <c r="Y20" s="473">
        <f t="shared" si="3"/>
        <v>-4.4050111879377E-4</v>
      </c>
      <c r="Z20" s="473">
        <f t="shared" si="3"/>
        <v>-4.2022005101591817E-4</v>
      </c>
      <c r="AA20" s="473">
        <f t="shared" si="3"/>
        <v>-4.0402279874834012E-4</v>
      </c>
      <c r="AB20" s="473">
        <f t="shared" si="3"/>
        <v>-3.7828250412779026E-4</v>
      </c>
      <c r="AC20" s="473">
        <f t="shared" si="3"/>
        <v>-3.503088929935435E-4</v>
      </c>
      <c r="AD20" s="473">
        <f t="shared" si="3"/>
        <v>-3.2453648914536587E-4</v>
      </c>
      <c r="AE20" s="473">
        <f t="shared" si="3"/>
        <v>-3.0049442146251875E-4</v>
      </c>
      <c r="AF20" s="473">
        <f t="shared" si="3"/>
        <v>-2.8838695902385031E-4</v>
      </c>
      <c r="AG20" s="473">
        <f t="shared" si="3"/>
        <v>-2.7294066852556515E-4</v>
      </c>
      <c r="AH20" s="473">
        <f t="shared" si="3"/>
        <v>-2.585737972017019E-4</v>
      </c>
      <c r="AI20" s="473">
        <f t="shared" si="3"/>
        <v>-2.4847747975546733E-4</v>
      </c>
      <c r="AJ20" s="473">
        <f t="shared" si="3"/>
        <v>-2.3692373769614635E-4</v>
      </c>
      <c r="AK20" s="473">
        <f t="shared" si="3"/>
        <v>-2.2853522420615026E-4</v>
      </c>
      <c r="AL20" s="473">
        <f t="shared" si="3"/>
        <v>-2.303546659110006E-4</v>
      </c>
      <c r="AM20" s="473">
        <f t="shared" si="3"/>
        <v>-2.2451027747842937E-4</v>
      </c>
      <c r="AN20" s="473">
        <f t="shared" si="3"/>
        <v>-2.2295072395043386E-4</v>
      </c>
      <c r="AO20" s="473">
        <f t="shared" si="3"/>
        <v>-2.1982168479117888E-4</v>
      </c>
      <c r="AP20" s="473">
        <f t="shared" si="3"/>
        <v>-2.1846560734190164E-4</v>
      </c>
      <c r="AQ20" s="473">
        <f t="shared" si="3"/>
        <v>-2.1782170532749421E-4</v>
      </c>
      <c r="AR20" s="473">
        <f t="shared" si="3"/>
        <v>-2.2728623482752358E-4</v>
      </c>
      <c r="AS20" s="473">
        <f t="shared" si="3"/>
        <v>-2.2636241067613494E-4</v>
      </c>
      <c r="AT20" s="473">
        <f t="shared" si="3"/>
        <v>-2.2707400412919564E-4</v>
      </c>
      <c r="AU20" s="473">
        <f t="shared" si="3"/>
        <v>-2.263950878300308E-4</v>
      </c>
      <c r="AV20" s="473">
        <f t="shared" si="3"/>
        <v>-2.2389496409486122E-4</v>
      </c>
      <c r="AW20" s="473">
        <f t="shared" si="3"/>
        <v>-2.2010463828587201E-4</v>
      </c>
      <c r="AX20" s="473">
        <f t="shared" si="3"/>
        <v>-2.2363241858045001E-4</v>
      </c>
      <c r="AY20" s="473">
        <f t="shared" si="3"/>
        <v>-2.1597290509332324E-4</v>
      </c>
      <c r="AZ20" s="473">
        <f t="shared" si="3"/>
        <v>-2.0737166860948703E-4</v>
      </c>
      <c r="BA20" s="473">
        <f t="shared" si="3"/>
        <v>-1.9721336927932425E-4</v>
      </c>
    </row>
    <row r="21" spans="1:64" s="473" customFormat="1" x14ac:dyDescent="0.3">
      <c r="D21" s="473">
        <f>(D16+D8)/0.85</f>
        <v>4.2313006477015169E-3</v>
      </c>
      <c r="E21" s="473">
        <f t="shared" ref="E21:BA21" si="4">(E16+E8)/0.85</f>
        <v>4.1709243243419868E-3</v>
      </c>
      <c r="F21" s="473">
        <f t="shared" si="4"/>
        <v>4.1185604335111873E-3</v>
      </c>
      <c r="G21" s="473">
        <f t="shared" si="4"/>
        <v>4.0831318345744983E-3</v>
      </c>
      <c r="H21" s="473">
        <f t="shared" si="4"/>
        <v>4.0678909823089505E-3</v>
      </c>
      <c r="I21" s="473">
        <f t="shared" si="4"/>
        <v>4.0500708912919207E-3</v>
      </c>
      <c r="J21" s="473">
        <f t="shared" si="4"/>
        <v>4.0379459481467289E-3</v>
      </c>
      <c r="K21" s="473">
        <f t="shared" si="4"/>
        <v>4.031997094934201E-3</v>
      </c>
      <c r="L21" s="473">
        <f t="shared" si="4"/>
        <v>4.0547064890087197E-3</v>
      </c>
      <c r="M21" s="473">
        <f t="shared" si="4"/>
        <v>4.0520520919206495E-3</v>
      </c>
      <c r="N21" s="473">
        <f t="shared" si="4"/>
        <v>4.0545106007453969E-3</v>
      </c>
      <c r="O21" s="473">
        <f t="shared" si="4"/>
        <v>4.0574669394338779E-3</v>
      </c>
      <c r="P21" s="473">
        <f t="shared" si="4"/>
        <v>4.0726955421967088E-3</v>
      </c>
      <c r="Q21" s="473">
        <f t="shared" si="4"/>
        <v>4.0962889908022406E-3</v>
      </c>
      <c r="R21" s="473">
        <f t="shared" si="4"/>
        <v>4.0962110312465E-3</v>
      </c>
      <c r="S21" s="473">
        <f t="shared" si="4"/>
        <v>4.1144961791827308E-3</v>
      </c>
      <c r="T21" s="473">
        <f t="shared" si="4"/>
        <v>4.1388926120268276E-3</v>
      </c>
      <c r="U21" s="473">
        <f t="shared" si="4"/>
        <v>4.1748093911988795E-3</v>
      </c>
      <c r="V21" s="473">
        <f t="shared" si="4"/>
        <v>4.2304612789584774E-3</v>
      </c>
      <c r="W21" s="473">
        <f t="shared" si="4"/>
        <v>4.2600178966863264E-3</v>
      </c>
      <c r="X21" s="473">
        <f t="shared" si="4"/>
        <v>4.2698724536481356E-3</v>
      </c>
      <c r="Y21" s="473">
        <f t="shared" si="4"/>
        <v>4.2440678740514525E-3</v>
      </c>
      <c r="Z21" s="473">
        <f t="shared" si="4"/>
        <v>4.2084679985566814E-3</v>
      </c>
      <c r="AA21" s="473">
        <f t="shared" si="4"/>
        <v>4.18307384963011E-3</v>
      </c>
      <c r="AB21" s="473">
        <f t="shared" si="4"/>
        <v>4.1288865361663587E-3</v>
      </c>
      <c r="AC21" s="473">
        <f t="shared" si="4"/>
        <v>4.0613779349043351E-3</v>
      </c>
      <c r="AD21" s="473">
        <f t="shared" si="4"/>
        <v>4.0042969124678019E-3</v>
      </c>
      <c r="AE21" s="473">
        <f t="shared" si="4"/>
        <v>3.9646421676457055E-3</v>
      </c>
      <c r="AF21" s="473">
        <f t="shared" si="4"/>
        <v>3.9240178884704414E-3</v>
      </c>
      <c r="AG21" s="473">
        <f t="shared" si="4"/>
        <v>3.9202804797683101E-3</v>
      </c>
      <c r="AH21" s="473">
        <f t="shared" si="4"/>
        <v>3.8964544679167216E-3</v>
      </c>
      <c r="AI21" s="473">
        <f t="shared" si="4"/>
        <v>3.8851719920631679E-3</v>
      </c>
      <c r="AJ21" s="473">
        <f t="shared" si="4"/>
        <v>3.8828420076777218E-3</v>
      </c>
      <c r="AK21" s="473">
        <f t="shared" si="4"/>
        <v>3.8877749502418003E-3</v>
      </c>
      <c r="AL21" s="473">
        <f t="shared" si="4"/>
        <v>3.9020435394293879E-3</v>
      </c>
      <c r="AM21" s="473">
        <f t="shared" si="4"/>
        <v>3.9465077141932802E-3</v>
      </c>
      <c r="AN21" s="473">
        <f t="shared" si="4"/>
        <v>3.962953052076776E-3</v>
      </c>
      <c r="AO21" s="473">
        <f t="shared" si="4"/>
        <v>3.9845268632027865E-3</v>
      </c>
      <c r="AP21" s="473">
        <f t="shared" si="4"/>
        <v>4.0065788084129106E-3</v>
      </c>
      <c r="AQ21" s="473">
        <f t="shared" si="4"/>
        <v>4.0296483796638917E-3</v>
      </c>
      <c r="AR21" s="473">
        <f t="shared" si="4"/>
        <v>4.0542748309527676E-3</v>
      </c>
      <c r="AS21" s="473">
        <f t="shared" si="4"/>
        <v>4.1101929072648487E-3</v>
      </c>
      <c r="AT21" s="473">
        <f t="shared" si="4"/>
        <v>4.1361174657844179E-3</v>
      </c>
      <c r="AU21" s="473">
        <f t="shared" si="4"/>
        <v>4.1557978718751677E-3</v>
      </c>
      <c r="AV21" s="473">
        <f t="shared" si="4"/>
        <v>4.1738802590020052E-3</v>
      </c>
      <c r="AW21" s="473">
        <f t="shared" si="4"/>
        <v>4.1881850801962182E-3</v>
      </c>
      <c r="AX21" s="473">
        <f t="shared" si="4"/>
        <v>4.2038445055604867E-3</v>
      </c>
      <c r="AY21" s="473">
        <f t="shared" si="4"/>
        <v>4.2391815733689971E-3</v>
      </c>
      <c r="AZ21" s="473">
        <f t="shared" si="4"/>
        <v>4.2377070856063357E-3</v>
      </c>
      <c r="BA21" s="473">
        <f t="shared" si="4"/>
        <v>4.2340724539272363E-3</v>
      </c>
    </row>
    <row r="22" spans="1:64" s="473" customFormat="1" x14ac:dyDescent="0.3"/>
    <row r="23" spans="1:64" s="443" customFormat="1" x14ac:dyDescent="0.3">
      <c r="A23" s="472" t="s">
        <v>264</v>
      </c>
      <c r="B23" s="472">
        <v>2016</v>
      </c>
      <c r="C23" s="472">
        <v>2017</v>
      </c>
      <c r="D23" s="472">
        <v>2018</v>
      </c>
      <c r="E23" s="472">
        <v>2019</v>
      </c>
      <c r="F23" s="472">
        <v>2020</v>
      </c>
      <c r="G23" s="472">
        <v>2021</v>
      </c>
      <c r="H23" s="472">
        <v>2022</v>
      </c>
      <c r="I23" s="472">
        <v>2023</v>
      </c>
      <c r="J23" s="472">
        <v>2024</v>
      </c>
      <c r="K23" s="472">
        <v>2025</v>
      </c>
      <c r="L23" s="472">
        <v>2026</v>
      </c>
      <c r="M23" s="472">
        <v>2027</v>
      </c>
      <c r="N23" s="472">
        <v>2028</v>
      </c>
      <c r="O23" s="472">
        <v>2029</v>
      </c>
      <c r="P23" s="472">
        <v>2030</v>
      </c>
      <c r="Q23" s="472">
        <v>2031</v>
      </c>
      <c r="R23" s="472">
        <v>2032</v>
      </c>
      <c r="S23" s="472">
        <v>2033</v>
      </c>
      <c r="T23" s="472">
        <v>2034</v>
      </c>
      <c r="U23" s="472">
        <v>2035</v>
      </c>
      <c r="V23" s="472">
        <v>2036</v>
      </c>
      <c r="W23" s="472">
        <v>2037</v>
      </c>
      <c r="X23" s="472">
        <v>2038</v>
      </c>
      <c r="Y23" s="472">
        <v>2039</v>
      </c>
      <c r="Z23" s="472">
        <v>2040</v>
      </c>
      <c r="AA23" s="472">
        <v>2041</v>
      </c>
      <c r="AB23" s="472">
        <v>2042</v>
      </c>
      <c r="AC23" s="472">
        <v>2043</v>
      </c>
      <c r="AD23" s="472">
        <v>2044</v>
      </c>
      <c r="AE23" s="472">
        <v>2045</v>
      </c>
      <c r="AF23" s="472">
        <v>2046</v>
      </c>
      <c r="AG23" s="472">
        <v>2047</v>
      </c>
      <c r="AH23" s="472">
        <v>2048</v>
      </c>
      <c r="AI23" s="472">
        <v>2049</v>
      </c>
      <c r="AJ23" s="472">
        <v>2050</v>
      </c>
      <c r="AK23" s="472">
        <v>2051</v>
      </c>
      <c r="AL23" s="472">
        <v>2052</v>
      </c>
      <c r="AM23" s="472">
        <v>2053</v>
      </c>
      <c r="AN23" s="472">
        <v>2054</v>
      </c>
      <c r="AO23" s="472">
        <v>2055</v>
      </c>
      <c r="AP23" s="472">
        <v>2056</v>
      </c>
      <c r="AQ23" s="472">
        <v>2057</v>
      </c>
      <c r="AR23" s="472">
        <v>2058</v>
      </c>
      <c r="AS23" s="472">
        <v>2059</v>
      </c>
      <c r="AT23" s="472">
        <v>2060</v>
      </c>
      <c r="AU23" s="472">
        <v>2061</v>
      </c>
      <c r="AV23" s="472">
        <v>2062</v>
      </c>
      <c r="AW23" s="472">
        <v>2063</v>
      </c>
      <c r="AX23" s="472">
        <v>2064</v>
      </c>
      <c r="AY23" s="472">
        <v>2065</v>
      </c>
      <c r="AZ23" s="472">
        <v>2066</v>
      </c>
      <c r="BA23" s="472">
        <v>2067</v>
      </c>
      <c r="BB23" s="472">
        <v>2068</v>
      </c>
      <c r="BC23" s="472">
        <v>2069</v>
      </c>
      <c r="BD23" s="472">
        <v>2070</v>
      </c>
      <c r="BE23" s="472">
        <v>2071</v>
      </c>
      <c r="BF23" s="472">
        <v>2072</v>
      </c>
      <c r="BG23" s="472">
        <v>2073</v>
      </c>
      <c r="BH23" s="472">
        <v>2074</v>
      </c>
      <c r="BI23" s="472">
        <v>2075</v>
      </c>
      <c r="BJ23" s="472">
        <v>2076</v>
      </c>
      <c r="BK23" s="472">
        <v>2077</v>
      </c>
      <c r="BL23" s="472">
        <v>2078</v>
      </c>
    </row>
    <row r="24" spans="1:64" s="320" customFormat="1" x14ac:dyDescent="0.3">
      <c r="A24" s="320" t="s">
        <v>265</v>
      </c>
      <c r="C24" s="320">
        <v>-1.0657387552880991E-3</v>
      </c>
      <c r="D24" s="320">
        <v>-9.5746303614888735E-4</v>
      </c>
      <c r="E24" s="320">
        <v>-9.1723097009896329E-4</v>
      </c>
      <c r="F24" s="320">
        <v>-8.9436272652570017E-4</v>
      </c>
      <c r="G24" s="320">
        <v>-8.6409671503824006E-4</v>
      </c>
      <c r="H24" s="320">
        <v>-8.6217522605986643E-4</v>
      </c>
      <c r="I24" s="320">
        <v>-8.5640476897456573E-4</v>
      </c>
      <c r="J24" s="320">
        <v>-8.6166618464320684E-4</v>
      </c>
      <c r="K24" s="320">
        <v>-8.9225351424423007E-4</v>
      </c>
      <c r="L24" s="320">
        <v>-8.9626345292673053E-4</v>
      </c>
      <c r="M24" s="320">
        <v>-8.8183683719912209E-4</v>
      </c>
      <c r="N24" s="320">
        <v>-8.7611856001741845E-4</v>
      </c>
      <c r="O24" s="320">
        <v>-8.6965156074115288E-4</v>
      </c>
      <c r="P24" s="320">
        <v>-8.9024173758803996E-4</v>
      </c>
      <c r="Q24" s="320">
        <v>-8.7682884770651584E-4</v>
      </c>
      <c r="R24" s="320">
        <v>-8.6368196796976569E-4</v>
      </c>
      <c r="S24" s="320">
        <v>-8.7122390912051104E-4</v>
      </c>
      <c r="T24" s="320">
        <v>-8.9655733433149931E-4</v>
      </c>
      <c r="U24" s="320">
        <v>-9.4799535605300845E-4</v>
      </c>
      <c r="V24" s="320">
        <v>-9.7037450909756096E-4</v>
      </c>
      <c r="W24" s="320">
        <v>-9.875351984078224E-4</v>
      </c>
      <c r="X24" s="320">
        <v>-9.8659068503370801E-4</v>
      </c>
      <c r="Y24" s="320">
        <v>-9.5883274110472095E-4</v>
      </c>
      <c r="Z24" s="320">
        <v>-9.1580477108127748E-4</v>
      </c>
      <c r="AA24" s="320">
        <v>-8.8544735252528667E-4</v>
      </c>
      <c r="AB24" s="320">
        <v>-8.2104216658743429E-4</v>
      </c>
      <c r="AC24" s="320">
        <v>-7.5111280774055463E-4</v>
      </c>
      <c r="AD24" s="320">
        <v>-6.8828016490366938E-4</v>
      </c>
      <c r="AE24" s="320">
        <v>-6.3790536758973136E-4</v>
      </c>
      <c r="AF24" s="320">
        <v>-6.2277921879200584E-4</v>
      </c>
      <c r="AG24" s="320">
        <v>-5.8843774022770696E-4</v>
      </c>
      <c r="AH24" s="320">
        <v>-5.6064008199731394E-4</v>
      </c>
      <c r="AI24" s="320">
        <v>-5.430633813729317E-4</v>
      </c>
      <c r="AJ24" s="320">
        <v>-5.2924064832040089E-4</v>
      </c>
      <c r="AK24" s="320">
        <v>-5.2120160116529853E-4</v>
      </c>
      <c r="AL24" s="320">
        <v>-5.4682620878627878E-4</v>
      </c>
      <c r="AM24" s="320">
        <v>-5.4822199926518448E-4</v>
      </c>
      <c r="AN24" s="320">
        <v>-5.5542150673173183E-4</v>
      </c>
      <c r="AO24" s="320">
        <v>-5.6387472302648137E-4</v>
      </c>
      <c r="AP24" s="320">
        <v>-5.7528760238023842E-4</v>
      </c>
      <c r="AQ24" s="320">
        <v>-5.9030406487606214E-4</v>
      </c>
      <c r="AR24" s="320">
        <v>-6.3284088816354799E-4</v>
      </c>
      <c r="AS24" s="320">
        <v>-6.4231841070268466E-4</v>
      </c>
      <c r="AT24" s="320">
        <v>-6.5585784639455192E-4</v>
      </c>
      <c r="AU24" s="320">
        <v>-6.6704449983136899E-4</v>
      </c>
      <c r="AV24" s="320">
        <v>-6.7730876144251478E-4</v>
      </c>
      <c r="AW24" s="320">
        <v>-6.8331883693750859E-4</v>
      </c>
      <c r="AX24" s="320">
        <v>-7.1660194466566815E-4</v>
      </c>
      <c r="AY24" s="320">
        <v>-7.1803494340619528E-4</v>
      </c>
      <c r="AZ24" s="320">
        <v>-7.1143683439288245E-4</v>
      </c>
      <c r="BA24" s="320">
        <v>-7.0182263965392895E-4</v>
      </c>
    </row>
    <row r="25" spans="1:64" s="320" customFormat="1" x14ac:dyDescent="0.3">
      <c r="A25" s="320" t="s">
        <v>266</v>
      </c>
      <c r="D25" s="320">
        <f t="shared" ref="D25:BB25" si="5">D17+D9</f>
        <v>-8.8146264883352398E-4</v>
      </c>
      <c r="E25" s="320">
        <f t="shared" si="5"/>
        <v>-8.3228737748256855E-4</v>
      </c>
      <c r="F25" s="320">
        <f t="shared" si="5"/>
        <v>-7.825392877760202E-4</v>
      </c>
      <c r="G25" s="320">
        <f t="shared" si="5"/>
        <v>-7.6263888770051363E-4</v>
      </c>
      <c r="H25" s="320">
        <f t="shared" si="5"/>
        <v>-7.6062079790243146E-4</v>
      </c>
      <c r="I25" s="320">
        <f t="shared" si="5"/>
        <v>-7.3200350428494145E-4</v>
      </c>
      <c r="J25" s="320">
        <f t="shared" si="5"/>
        <v>-7.0280228758804397E-4</v>
      </c>
      <c r="K25" s="320">
        <f t="shared" si="5"/>
        <v>-6.8510745824310797E-4</v>
      </c>
      <c r="L25" s="320">
        <f t="shared" si="5"/>
        <v>-6.838612857329086E-4</v>
      </c>
      <c r="M25" s="320">
        <f t="shared" si="5"/>
        <v>-6.6595234432185687E-4</v>
      </c>
      <c r="N25" s="320">
        <f t="shared" si="5"/>
        <v>-6.5479941318974453E-4</v>
      </c>
      <c r="O25" s="320">
        <f t="shared" si="5"/>
        <v>-6.4910220605503516E-4</v>
      </c>
      <c r="P25" s="320">
        <f t="shared" si="5"/>
        <v>-6.5173490253799123E-4</v>
      </c>
      <c r="Q25" s="320">
        <f t="shared" si="5"/>
        <v>-6.6618327277117033E-4</v>
      </c>
      <c r="R25" s="320">
        <f t="shared" si="5"/>
        <v>-6.5797550960947754E-4</v>
      </c>
      <c r="S25" s="320">
        <f t="shared" si="5"/>
        <v>-6.6852500101698836E-4</v>
      </c>
      <c r="T25" s="320">
        <f t="shared" si="5"/>
        <v>-6.913069187828066E-4</v>
      </c>
      <c r="U25" s="320">
        <f t="shared" si="5"/>
        <v>-7.22224134833701E-4</v>
      </c>
      <c r="V25" s="320">
        <f t="shared" si="5"/>
        <v>-7.6744766212287767E-4</v>
      </c>
      <c r="W25" s="320">
        <f t="shared" si="5"/>
        <v>-7.9049461985837143E-4</v>
      </c>
      <c r="X25" s="320">
        <f t="shared" si="5"/>
        <v>-7.9516390916001983E-4</v>
      </c>
      <c r="Y25" s="320">
        <f t="shared" si="5"/>
        <v>-7.6594371749151948E-4</v>
      </c>
      <c r="Z25" s="320">
        <f t="shared" si="5"/>
        <v>-7.2779416794683822E-4</v>
      </c>
      <c r="AA25" s="320">
        <f t="shared" si="5"/>
        <v>-6.9680649681768422E-4</v>
      </c>
      <c r="AB25" s="320">
        <f t="shared" si="5"/>
        <v>-6.4010148569617242E-4</v>
      </c>
      <c r="AC25" s="320">
        <f t="shared" si="5"/>
        <v>-5.7020303718812631E-4</v>
      </c>
      <c r="AD25" s="320">
        <f t="shared" si="5"/>
        <v>-5.0822818022485349E-4</v>
      </c>
      <c r="AE25" s="320">
        <f t="shared" si="5"/>
        <v>-4.5950954672694126E-4</v>
      </c>
      <c r="AF25" s="320">
        <f t="shared" si="5"/>
        <v>-4.0940354350145578E-4</v>
      </c>
      <c r="AG25" s="320">
        <f t="shared" si="5"/>
        <v>-3.9049690149532169E-4</v>
      </c>
      <c r="AH25" s="320">
        <f t="shared" si="5"/>
        <v>-3.54247011926561E-4</v>
      </c>
      <c r="AI25" s="320">
        <f t="shared" si="5"/>
        <v>-3.2865595990179408E-4</v>
      </c>
      <c r="AJ25" s="320">
        <f t="shared" si="5"/>
        <v>-3.0958985397525204E-4</v>
      </c>
      <c r="AK25" s="320">
        <f t="shared" si="5"/>
        <v>-2.9423770676417858E-4</v>
      </c>
      <c r="AL25" s="320">
        <f t="shared" si="5"/>
        <v>-2.8712831299271691E-4</v>
      </c>
      <c r="AM25" s="320">
        <f t="shared" si="5"/>
        <v>-3.0668078764180707E-4</v>
      </c>
      <c r="AN25" s="320">
        <f t="shared" si="5"/>
        <v>-3.0301011770879241E-4</v>
      </c>
      <c r="AO25" s="320">
        <f t="shared" si="5"/>
        <v>-3.0484591127894552E-4</v>
      </c>
      <c r="AP25" s="320">
        <f t="shared" si="5"/>
        <v>-3.0672818682903763E-4</v>
      </c>
      <c r="AQ25" s="320">
        <f t="shared" si="5"/>
        <v>-3.1031253916899079E-4</v>
      </c>
      <c r="AR25" s="320">
        <f t="shared" si="5"/>
        <v>-3.1761073052024333E-4</v>
      </c>
      <c r="AS25" s="320">
        <f t="shared" si="5"/>
        <v>-3.5409329539339137E-4</v>
      </c>
      <c r="AT25" s="320">
        <f t="shared" si="5"/>
        <v>-3.6735809611062394E-4</v>
      </c>
      <c r="AU25" s="320">
        <f t="shared" si="5"/>
        <v>-3.7792176994838199E-4</v>
      </c>
      <c r="AV25" s="320">
        <f t="shared" si="5"/>
        <v>-3.8921274923969622E-4</v>
      </c>
      <c r="AW25" s="320">
        <f t="shared" si="5"/>
        <v>-3.9873268780797209E-4</v>
      </c>
      <c r="AX25" s="320">
        <f t="shared" si="5"/>
        <v>-4.1103559716850792E-4</v>
      </c>
      <c r="AY25" s="320">
        <f t="shared" si="5"/>
        <v>-4.4138175453154892E-4</v>
      </c>
      <c r="AZ25" s="320">
        <f t="shared" si="5"/>
        <v>-4.4149737689200394E-4</v>
      </c>
      <c r="BA25" s="320">
        <f t="shared" si="5"/>
        <v>-4.4079903446662266E-4</v>
      </c>
      <c r="BB25" s="320">
        <f t="shared" si="5"/>
        <v>-4.3286343842196563E-4</v>
      </c>
    </row>
    <row r="26" spans="1:64" s="321" customFormat="1" x14ac:dyDescent="0.3">
      <c r="D26" s="321">
        <v>90201.788000000117</v>
      </c>
      <c r="E26" s="321">
        <v>95957.700796448698</v>
      </c>
      <c r="F26" s="321">
        <v>101563.64807560093</v>
      </c>
      <c r="G26" s="321">
        <v>107441.36983133391</v>
      </c>
      <c r="H26" s="321">
        <v>112739.79938061841</v>
      </c>
      <c r="I26" s="321">
        <v>118507.25528845322</v>
      </c>
      <c r="J26" s="321">
        <v>124468.85643259237</v>
      </c>
      <c r="K26" s="321">
        <v>130605.39098026814</v>
      </c>
      <c r="L26" s="321">
        <v>136910.00263200156</v>
      </c>
      <c r="M26" s="321">
        <v>143389.93656130659</v>
      </c>
      <c r="N26" s="321">
        <v>150720.38797453634</v>
      </c>
      <c r="O26" s="321">
        <v>158321.93767617934</v>
      </c>
      <c r="P26" s="321">
        <v>166188.63614495413</v>
      </c>
    </row>
    <row r="27" spans="1:64" x14ac:dyDescent="0.3">
      <c r="C27" s="30"/>
      <c r="D27" s="56">
        <f>D26*D17*1000000</f>
        <v>-89662706.980000049</v>
      </c>
      <c r="E27" s="56">
        <f t="shared" ref="E27:P27" si="6">E26*E17*1000000</f>
        <v>-87521832.257350534</v>
      </c>
      <c r="F27" s="56">
        <f t="shared" si="6"/>
        <v>-85109397.491588563</v>
      </c>
      <c r="G27" s="56">
        <f t="shared" si="6"/>
        <v>-84186782.095318481</v>
      </c>
      <c r="H27" s="56">
        <f t="shared" si="6"/>
        <v>-83416569.940271631</v>
      </c>
      <c r="I27" s="56">
        <f t="shared" si="6"/>
        <v>-82134118.051172897</v>
      </c>
      <c r="J27" s="56">
        <f t="shared" si="6"/>
        <v>-81080928.253786623</v>
      </c>
      <c r="K27" s="56">
        <f t="shared" si="6"/>
        <v>-80526834.167587668</v>
      </c>
      <c r="L27" s="56">
        <f t="shared" si="6"/>
        <v>-81592461.611021742</v>
      </c>
      <c r="M27" s="56">
        <f t="shared" si="6"/>
        <v>-82220168.984011129</v>
      </c>
      <c r="N27" s="56">
        <f t="shared" si="6"/>
        <v>-83913774.049965397</v>
      </c>
      <c r="O27" s="56">
        <f t="shared" si="6"/>
        <v>-86069922.127772614</v>
      </c>
      <c r="P27" s="56">
        <f t="shared" si="6"/>
        <v>-89076229.539336309</v>
      </c>
    </row>
    <row r="28" spans="1:64" x14ac:dyDescent="0.3">
      <c r="B28" s="30"/>
      <c r="C28" s="275"/>
      <c r="D28" s="30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  <c r="AJ28" s="275"/>
      <c r="AK28" s="275"/>
      <c r="AL28" s="275"/>
      <c r="AM28" s="275"/>
      <c r="AN28" s="275"/>
      <c r="AO28" s="275"/>
      <c r="AP28" s="275"/>
      <c r="AQ28" s="275"/>
      <c r="AR28" s="275"/>
      <c r="AS28" s="275"/>
      <c r="AT28" s="275"/>
      <c r="AU28" s="275"/>
      <c r="AV28" s="275"/>
      <c r="AW28" s="275"/>
      <c r="AX28" s="275"/>
      <c r="AY28" s="275"/>
      <c r="AZ28" s="275"/>
      <c r="BA28" s="275"/>
    </row>
    <row r="29" spans="1:64" x14ac:dyDescent="0.3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</row>
    <row r="30" spans="1:64" x14ac:dyDescent="0.3">
      <c r="C30" s="30"/>
      <c r="D30" s="322"/>
    </row>
    <row r="32" spans="1:64" x14ac:dyDescent="0.3">
      <c r="A32" s="60"/>
    </row>
    <row r="33" spans="3:64" x14ac:dyDescent="0.3">
      <c r="F33" s="2"/>
    </row>
    <row r="34" spans="3:64" x14ac:dyDescent="0.3">
      <c r="F34" s="2"/>
    </row>
    <row r="45" spans="3:64" x14ac:dyDescent="0.3"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</row>
    <row r="46" spans="3:64" x14ac:dyDescent="0.3"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8"/>
      <c r="AK46" s="278"/>
      <c r="AL46" s="278"/>
      <c r="AM46" s="278"/>
      <c r="AN46" s="278"/>
      <c r="AO46" s="278"/>
      <c r="AP46" s="278"/>
      <c r="AQ46" s="278"/>
      <c r="AR46" s="278"/>
      <c r="AS46" s="278"/>
      <c r="AT46" s="278"/>
      <c r="AU46" s="278"/>
      <c r="AV46" s="278"/>
      <c r="AW46" s="278"/>
      <c r="AX46" s="278"/>
      <c r="AY46" s="278"/>
      <c r="AZ46" s="278"/>
      <c r="BA46" s="278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7"/>
  <dimension ref="A1:H74"/>
  <sheetViews>
    <sheetView workbookViewId="0"/>
  </sheetViews>
  <sheetFormatPr defaultRowHeight="16.5" x14ac:dyDescent="0.3"/>
  <cols>
    <col min="1" max="1" width="14" style="3" bestFit="1" customWidth="1"/>
    <col min="2" max="2" width="13.42578125" style="3" bestFit="1" customWidth="1"/>
    <col min="3" max="3" width="9.140625" style="3"/>
    <col min="4" max="4" width="14.42578125" style="3" customWidth="1"/>
    <col min="5" max="5" width="16.5703125" style="3" bestFit="1" customWidth="1"/>
    <col min="6" max="6" width="9.5703125" style="3" bestFit="1" customWidth="1"/>
    <col min="7" max="16384" width="9.140625" style="3"/>
  </cols>
  <sheetData>
    <row r="1" spans="1:4" x14ac:dyDescent="0.3">
      <c r="A1" s="289" t="s">
        <v>1032</v>
      </c>
    </row>
    <row r="2" spans="1:4" x14ac:dyDescent="0.3">
      <c r="A2" s="464" t="s">
        <v>1130</v>
      </c>
    </row>
    <row r="6" spans="1:4" x14ac:dyDescent="0.3">
      <c r="A6" s="323" t="s">
        <v>267</v>
      </c>
      <c r="B6" s="324" t="s">
        <v>268</v>
      </c>
    </row>
    <row r="7" spans="1:4" x14ac:dyDescent="0.3">
      <c r="A7" s="325">
        <v>0</v>
      </c>
      <c r="B7" s="326">
        <v>0</v>
      </c>
    </row>
    <row r="8" spans="1:4" x14ac:dyDescent="0.3">
      <c r="A8" s="325">
        <v>1</v>
      </c>
      <c r="B8" s="326">
        <v>0</v>
      </c>
      <c r="D8" s="2"/>
    </row>
    <row r="9" spans="1:4" x14ac:dyDescent="0.3">
      <c r="A9" s="325">
        <v>2</v>
      </c>
      <c r="B9" s="326">
        <v>0</v>
      </c>
    </row>
    <row r="10" spans="1:4" x14ac:dyDescent="0.3">
      <c r="A10" s="325">
        <v>3</v>
      </c>
      <c r="B10" s="326">
        <v>0</v>
      </c>
    </row>
    <row r="11" spans="1:4" x14ac:dyDescent="0.3">
      <c r="A11" s="325">
        <v>4</v>
      </c>
      <c r="B11" s="326">
        <v>0</v>
      </c>
    </row>
    <row r="12" spans="1:4" x14ac:dyDescent="0.3">
      <c r="A12" s="325">
        <v>5</v>
      </c>
      <c r="B12" s="326">
        <v>0</v>
      </c>
    </row>
    <row r="13" spans="1:4" x14ac:dyDescent="0.3">
      <c r="A13" s="325">
        <v>6</v>
      </c>
      <c r="B13" s="326">
        <v>0</v>
      </c>
    </row>
    <row r="14" spans="1:4" x14ac:dyDescent="0.3">
      <c r="A14" s="325">
        <v>7</v>
      </c>
      <c r="B14" s="326">
        <v>0</v>
      </c>
    </row>
    <row r="15" spans="1:4" x14ac:dyDescent="0.3">
      <c r="A15" s="325">
        <v>8</v>
      </c>
      <c r="B15" s="326">
        <v>0</v>
      </c>
    </row>
    <row r="16" spans="1:4" x14ac:dyDescent="0.3">
      <c r="A16" s="325">
        <v>9</v>
      </c>
      <c r="B16" s="326">
        <v>0</v>
      </c>
    </row>
    <row r="17" spans="1:6" x14ac:dyDescent="0.3">
      <c r="A17" s="325">
        <v>10</v>
      </c>
      <c r="B17" s="326">
        <v>0</v>
      </c>
    </row>
    <row r="18" spans="1:6" x14ac:dyDescent="0.3">
      <c r="A18" s="325">
        <v>11</v>
      </c>
      <c r="B18" s="326">
        <v>0</v>
      </c>
    </row>
    <row r="19" spans="1:6" x14ac:dyDescent="0.3">
      <c r="A19" s="325">
        <v>12</v>
      </c>
      <c r="B19" s="326">
        <v>0</v>
      </c>
    </row>
    <row r="20" spans="1:6" x14ac:dyDescent="0.3">
      <c r="A20" s="325">
        <v>13</v>
      </c>
      <c r="B20" s="326">
        <v>0</v>
      </c>
      <c r="D20" s="459" t="s">
        <v>267</v>
      </c>
      <c r="E20" s="649" t="s">
        <v>268</v>
      </c>
      <c r="F20" s="650"/>
    </row>
    <row r="21" spans="1:6" x14ac:dyDescent="0.3">
      <c r="A21" s="325">
        <v>14</v>
      </c>
      <c r="B21" s="326">
        <v>0</v>
      </c>
      <c r="D21" s="460"/>
      <c r="E21" s="461" t="s">
        <v>269</v>
      </c>
      <c r="F21" s="462" t="s">
        <v>270</v>
      </c>
    </row>
    <row r="22" spans="1:6" x14ac:dyDescent="0.3">
      <c r="A22" s="325">
        <v>15</v>
      </c>
      <c r="B22" s="326">
        <v>0</v>
      </c>
      <c r="D22" s="453">
        <v>15</v>
      </c>
      <c r="E22" s="454">
        <v>0.3</v>
      </c>
      <c r="F22" s="455"/>
    </row>
    <row r="23" spans="1:6" x14ac:dyDescent="0.3">
      <c r="A23" s="325">
        <v>16</v>
      </c>
      <c r="B23" s="326">
        <v>0</v>
      </c>
      <c r="D23" s="453">
        <v>16</v>
      </c>
      <c r="E23" s="454">
        <f>E22+2%</f>
        <v>0.32</v>
      </c>
      <c r="F23" s="455"/>
    </row>
    <row r="24" spans="1:6" x14ac:dyDescent="0.3">
      <c r="A24" s="325">
        <v>17</v>
      </c>
      <c r="B24" s="326">
        <v>0</v>
      </c>
      <c r="D24" s="453">
        <v>17</v>
      </c>
      <c r="E24" s="454">
        <f>E23+2%</f>
        <v>0.34</v>
      </c>
      <c r="F24" s="455"/>
    </row>
    <row r="25" spans="1:6" x14ac:dyDescent="0.3">
      <c r="A25" s="325">
        <v>18</v>
      </c>
      <c r="B25" s="326">
        <v>0</v>
      </c>
      <c r="D25" s="453">
        <v>18</v>
      </c>
      <c r="E25" s="454">
        <f>E24+2%</f>
        <v>0.36000000000000004</v>
      </c>
      <c r="F25" s="455"/>
    </row>
    <row r="26" spans="1:6" x14ac:dyDescent="0.3">
      <c r="A26" s="325">
        <v>19</v>
      </c>
      <c r="B26" s="326">
        <v>0</v>
      </c>
      <c r="D26" s="453">
        <v>19</v>
      </c>
      <c r="E26" s="454">
        <f>E25+2%</f>
        <v>0.38000000000000006</v>
      </c>
      <c r="F26" s="455"/>
    </row>
    <row r="27" spans="1:6" x14ac:dyDescent="0.3">
      <c r="A27" s="325">
        <v>20</v>
      </c>
      <c r="B27" s="326">
        <v>0</v>
      </c>
      <c r="D27" s="453">
        <v>20</v>
      </c>
      <c r="E27" s="454">
        <f>E26+2%</f>
        <v>0.40000000000000008</v>
      </c>
      <c r="F27" s="455"/>
    </row>
    <row r="28" spans="1:6" x14ac:dyDescent="0.3">
      <c r="A28" s="325">
        <v>21</v>
      </c>
      <c r="B28" s="326">
        <v>0</v>
      </c>
      <c r="D28" s="453">
        <v>21</v>
      </c>
      <c r="E28" s="454">
        <f>E27+3%</f>
        <v>0.43000000000000005</v>
      </c>
      <c r="F28" s="455"/>
    </row>
    <row r="29" spans="1:6" x14ac:dyDescent="0.3">
      <c r="A29" s="325">
        <v>22</v>
      </c>
      <c r="B29" s="326">
        <v>0</v>
      </c>
      <c r="D29" s="453">
        <v>22</v>
      </c>
      <c r="E29" s="454">
        <f>E28+3%</f>
        <v>0.46000000000000008</v>
      </c>
      <c r="F29" s="455"/>
    </row>
    <row r="30" spans="1:6" x14ac:dyDescent="0.3">
      <c r="A30" s="325">
        <v>23</v>
      </c>
      <c r="B30" s="326">
        <v>0</v>
      </c>
      <c r="D30" s="453">
        <v>23</v>
      </c>
      <c r="E30" s="454">
        <f>E29+3%</f>
        <v>0.4900000000000001</v>
      </c>
      <c r="F30" s="455"/>
    </row>
    <row r="31" spans="1:6" x14ac:dyDescent="0.3">
      <c r="A31" s="325">
        <v>24</v>
      </c>
      <c r="B31" s="326">
        <v>0</v>
      </c>
      <c r="D31" s="453">
        <v>24</v>
      </c>
      <c r="E31" s="454">
        <f>E30+3%</f>
        <v>0.52000000000000013</v>
      </c>
      <c r="F31" s="455"/>
    </row>
    <row r="32" spans="1:6" x14ac:dyDescent="0.3">
      <c r="A32" s="325">
        <v>25</v>
      </c>
      <c r="B32" s="327">
        <v>0.375</v>
      </c>
      <c r="D32" s="453">
        <v>25</v>
      </c>
      <c r="E32" s="454">
        <f>E31+3%</f>
        <v>0.55000000000000016</v>
      </c>
      <c r="F32" s="455">
        <f t="shared" ref="F32:F57" si="0">B32</f>
        <v>0.375</v>
      </c>
    </row>
    <row r="33" spans="1:8" x14ac:dyDescent="0.3">
      <c r="A33" s="325">
        <v>26</v>
      </c>
      <c r="B33" s="328">
        <f>B32+0.02</f>
        <v>0.39500000000000002</v>
      </c>
      <c r="D33" s="453">
        <v>26</v>
      </c>
      <c r="E33" s="454">
        <f>E32+1%</f>
        <v>0.56000000000000016</v>
      </c>
      <c r="F33" s="455">
        <f t="shared" si="0"/>
        <v>0.39500000000000002</v>
      </c>
    </row>
    <row r="34" spans="1:8" x14ac:dyDescent="0.3">
      <c r="A34" s="325">
        <v>27</v>
      </c>
      <c r="B34" s="328">
        <f t="shared" ref="B34:B37" si="1">B33+0.02</f>
        <v>0.41500000000000004</v>
      </c>
      <c r="D34" s="453">
        <v>27</v>
      </c>
      <c r="E34" s="454">
        <f>E33+1%</f>
        <v>0.57000000000000017</v>
      </c>
      <c r="F34" s="455">
        <f t="shared" si="0"/>
        <v>0.41500000000000004</v>
      </c>
    </row>
    <row r="35" spans="1:8" x14ac:dyDescent="0.3">
      <c r="A35" s="325">
        <v>28</v>
      </c>
      <c r="B35" s="328">
        <f t="shared" si="1"/>
        <v>0.43500000000000005</v>
      </c>
      <c r="D35" s="453">
        <v>28</v>
      </c>
      <c r="E35" s="454">
        <f>E34+1%</f>
        <v>0.58000000000000018</v>
      </c>
      <c r="F35" s="455">
        <f t="shared" si="0"/>
        <v>0.43500000000000005</v>
      </c>
    </row>
    <row r="36" spans="1:8" x14ac:dyDescent="0.3">
      <c r="A36" s="325">
        <v>29</v>
      </c>
      <c r="B36" s="328">
        <f t="shared" si="1"/>
        <v>0.45500000000000007</v>
      </c>
      <c r="D36" s="453">
        <v>29</v>
      </c>
      <c r="E36" s="454">
        <f>E35+1%</f>
        <v>0.59000000000000019</v>
      </c>
      <c r="F36" s="455">
        <f t="shared" si="0"/>
        <v>0.45500000000000007</v>
      </c>
    </row>
    <row r="37" spans="1:8" x14ac:dyDescent="0.3">
      <c r="A37" s="325">
        <v>30</v>
      </c>
      <c r="B37" s="328">
        <f t="shared" si="1"/>
        <v>0.47500000000000009</v>
      </c>
      <c r="D37" s="453">
        <v>30</v>
      </c>
      <c r="E37" s="454">
        <f>E36+1%</f>
        <v>0.6000000000000002</v>
      </c>
      <c r="F37" s="455">
        <f t="shared" si="0"/>
        <v>0.47500000000000009</v>
      </c>
    </row>
    <row r="38" spans="1:8" x14ac:dyDescent="0.3">
      <c r="A38" s="325">
        <v>31</v>
      </c>
      <c r="B38" s="328">
        <f>B37+0.03</f>
        <v>0.50500000000000012</v>
      </c>
      <c r="D38" s="453">
        <v>31</v>
      </c>
      <c r="E38" s="454">
        <f t="shared" ref="E38:E47" si="2">E37+0.5%</f>
        <v>0.6050000000000002</v>
      </c>
      <c r="F38" s="455">
        <f t="shared" si="0"/>
        <v>0.50500000000000012</v>
      </c>
    </row>
    <row r="39" spans="1:8" x14ac:dyDescent="0.3">
      <c r="A39" s="325">
        <v>32</v>
      </c>
      <c r="B39" s="328">
        <f t="shared" ref="B39:B42" si="3">B38+0.03</f>
        <v>0.53500000000000014</v>
      </c>
      <c r="D39" s="453">
        <v>32</v>
      </c>
      <c r="E39" s="454">
        <f t="shared" si="2"/>
        <v>0.61000000000000021</v>
      </c>
      <c r="F39" s="455">
        <f t="shared" si="0"/>
        <v>0.53500000000000014</v>
      </c>
    </row>
    <row r="40" spans="1:8" x14ac:dyDescent="0.3">
      <c r="A40" s="325">
        <v>33</v>
      </c>
      <c r="B40" s="328">
        <f t="shared" si="3"/>
        <v>0.56500000000000017</v>
      </c>
      <c r="D40" s="453">
        <v>33</v>
      </c>
      <c r="E40" s="454">
        <f t="shared" si="2"/>
        <v>0.61500000000000021</v>
      </c>
      <c r="F40" s="455">
        <f t="shared" si="0"/>
        <v>0.56500000000000017</v>
      </c>
    </row>
    <row r="41" spans="1:8" x14ac:dyDescent="0.3">
      <c r="A41" s="325">
        <v>34</v>
      </c>
      <c r="B41" s="328">
        <f t="shared" si="3"/>
        <v>0.5950000000000002</v>
      </c>
      <c r="D41" s="453">
        <v>34</v>
      </c>
      <c r="E41" s="454">
        <f t="shared" si="2"/>
        <v>0.62000000000000022</v>
      </c>
      <c r="F41" s="455">
        <f t="shared" si="0"/>
        <v>0.5950000000000002</v>
      </c>
    </row>
    <row r="42" spans="1:8" x14ac:dyDescent="0.3">
      <c r="A42" s="325">
        <v>35</v>
      </c>
      <c r="B42" s="328">
        <f t="shared" si="3"/>
        <v>0.62500000000000022</v>
      </c>
      <c r="D42" s="453">
        <v>35</v>
      </c>
      <c r="E42" s="454">
        <f t="shared" si="2"/>
        <v>0.62500000000000022</v>
      </c>
      <c r="F42" s="455">
        <f t="shared" si="0"/>
        <v>0.62500000000000022</v>
      </c>
    </row>
    <row r="43" spans="1:8" x14ac:dyDescent="0.3">
      <c r="A43" s="325">
        <v>36</v>
      </c>
      <c r="B43" s="328">
        <f>B42+0.005</f>
        <v>0.63000000000000023</v>
      </c>
      <c r="D43" s="453">
        <v>36</v>
      </c>
      <c r="E43" s="454">
        <f t="shared" si="2"/>
        <v>0.63000000000000023</v>
      </c>
      <c r="F43" s="455">
        <f t="shared" si="0"/>
        <v>0.63000000000000023</v>
      </c>
    </row>
    <row r="44" spans="1:8" x14ac:dyDescent="0.3">
      <c r="A44" s="325">
        <v>37</v>
      </c>
      <c r="B44" s="328">
        <f t="shared" ref="B44:B47" si="4">B43+0.005</f>
        <v>0.63500000000000023</v>
      </c>
      <c r="D44" s="453">
        <v>37</v>
      </c>
      <c r="E44" s="454">
        <f t="shared" si="2"/>
        <v>0.63500000000000023</v>
      </c>
      <c r="F44" s="455">
        <f t="shared" si="0"/>
        <v>0.63500000000000023</v>
      </c>
    </row>
    <row r="45" spans="1:8" x14ac:dyDescent="0.3">
      <c r="A45" s="325">
        <v>38</v>
      </c>
      <c r="B45" s="328">
        <f t="shared" si="4"/>
        <v>0.64000000000000024</v>
      </c>
      <c r="D45" s="453">
        <v>38</v>
      </c>
      <c r="E45" s="454">
        <f t="shared" si="2"/>
        <v>0.64000000000000024</v>
      </c>
      <c r="F45" s="455">
        <f t="shared" si="0"/>
        <v>0.64000000000000024</v>
      </c>
    </row>
    <row r="46" spans="1:8" x14ac:dyDescent="0.3">
      <c r="A46" s="325">
        <v>39</v>
      </c>
      <c r="B46" s="328">
        <f t="shared" si="4"/>
        <v>0.64500000000000024</v>
      </c>
      <c r="D46" s="453">
        <v>39</v>
      </c>
      <c r="E46" s="454">
        <f t="shared" si="2"/>
        <v>0.64500000000000024</v>
      </c>
      <c r="F46" s="455">
        <f t="shared" si="0"/>
        <v>0.64500000000000024</v>
      </c>
    </row>
    <row r="47" spans="1:8" x14ac:dyDescent="0.3">
      <c r="A47" s="325">
        <v>40</v>
      </c>
      <c r="B47" s="328">
        <f t="shared" si="4"/>
        <v>0.65000000000000024</v>
      </c>
      <c r="D47" s="453">
        <v>40</v>
      </c>
      <c r="E47" s="454">
        <f t="shared" si="2"/>
        <v>0.65000000000000024</v>
      </c>
      <c r="F47" s="455">
        <f t="shared" si="0"/>
        <v>0.65000000000000024</v>
      </c>
    </row>
    <row r="48" spans="1:8" x14ac:dyDescent="0.3">
      <c r="A48" s="325">
        <v>41</v>
      </c>
      <c r="B48" s="328">
        <f>0.65</f>
        <v>0.65</v>
      </c>
      <c r="D48" s="453">
        <v>41</v>
      </c>
      <c r="E48" s="454">
        <f t="shared" ref="E48:E57" si="5">E47+0%</f>
        <v>0.65000000000000024</v>
      </c>
      <c r="F48" s="455">
        <f t="shared" si="0"/>
        <v>0.65</v>
      </c>
      <c r="G48" s="43"/>
      <c r="H48" s="43"/>
    </row>
    <row r="49" spans="1:6" x14ac:dyDescent="0.3">
      <c r="A49" s="325">
        <v>42</v>
      </c>
      <c r="B49" s="328">
        <f t="shared" ref="B49:B72" si="6">0.65</f>
        <v>0.65</v>
      </c>
      <c r="D49" s="453">
        <v>42</v>
      </c>
      <c r="E49" s="454">
        <f t="shared" si="5"/>
        <v>0.65000000000000024</v>
      </c>
      <c r="F49" s="455">
        <f t="shared" si="0"/>
        <v>0.65</v>
      </c>
    </row>
    <row r="50" spans="1:6" x14ac:dyDescent="0.3">
      <c r="A50" s="325">
        <v>43</v>
      </c>
      <c r="B50" s="328">
        <f t="shared" si="6"/>
        <v>0.65</v>
      </c>
      <c r="D50" s="453">
        <v>43</v>
      </c>
      <c r="E50" s="454">
        <f t="shared" si="5"/>
        <v>0.65000000000000024</v>
      </c>
      <c r="F50" s="455">
        <f t="shared" si="0"/>
        <v>0.65</v>
      </c>
    </row>
    <row r="51" spans="1:6" x14ac:dyDescent="0.3">
      <c r="A51" s="325">
        <v>44</v>
      </c>
      <c r="B51" s="328">
        <f t="shared" si="6"/>
        <v>0.65</v>
      </c>
      <c r="D51" s="453">
        <v>44</v>
      </c>
      <c r="E51" s="454">
        <f t="shared" si="5"/>
        <v>0.65000000000000024</v>
      </c>
      <c r="F51" s="455">
        <f t="shared" si="0"/>
        <v>0.65</v>
      </c>
    </row>
    <row r="52" spans="1:6" x14ac:dyDescent="0.3">
      <c r="A52" s="325">
        <v>45</v>
      </c>
      <c r="B52" s="328">
        <f t="shared" si="6"/>
        <v>0.65</v>
      </c>
      <c r="D52" s="453">
        <v>45</v>
      </c>
      <c r="E52" s="454">
        <f t="shared" si="5"/>
        <v>0.65000000000000024</v>
      </c>
      <c r="F52" s="455">
        <f t="shared" si="0"/>
        <v>0.65</v>
      </c>
    </row>
    <row r="53" spans="1:6" x14ac:dyDescent="0.3">
      <c r="A53" s="325">
        <v>46</v>
      </c>
      <c r="B53" s="328">
        <f t="shared" si="6"/>
        <v>0.65</v>
      </c>
      <c r="D53" s="453">
        <v>46</v>
      </c>
      <c r="E53" s="454">
        <f t="shared" si="5"/>
        <v>0.65000000000000024</v>
      </c>
      <c r="F53" s="455">
        <f t="shared" si="0"/>
        <v>0.65</v>
      </c>
    </row>
    <row r="54" spans="1:6" x14ac:dyDescent="0.3">
      <c r="A54" s="325">
        <v>47</v>
      </c>
      <c r="B54" s="328">
        <f t="shared" si="6"/>
        <v>0.65</v>
      </c>
      <c r="D54" s="453">
        <v>47</v>
      </c>
      <c r="E54" s="454">
        <f t="shared" si="5"/>
        <v>0.65000000000000024</v>
      </c>
      <c r="F54" s="455">
        <f t="shared" si="0"/>
        <v>0.65</v>
      </c>
    </row>
    <row r="55" spans="1:6" x14ac:dyDescent="0.3">
      <c r="A55" s="325">
        <v>48</v>
      </c>
      <c r="B55" s="328">
        <f t="shared" si="6"/>
        <v>0.65</v>
      </c>
      <c r="D55" s="453">
        <v>48</v>
      </c>
      <c r="E55" s="454">
        <f t="shared" si="5"/>
        <v>0.65000000000000024</v>
      </c>
      <c r="F55" s="455">
        <f t="shared" si="0"/>
        <v>0.65</v>
      </c>
    </row>
    <row r="56" spans="1:6" x14ac:dyDescent="0.3">
      <c r="A56" s="325">
        <v>49</v>
      </c>
      <c r="B56" s="328">
        <f t="shared" si="6"/>
        <v>0.65</v>
      </c>
      <c r="D56" s="453">
        <v>49</v>
      </c>
      <c r="E56" s="454">
        <f t="shared" si="5"/>
        <v>0.65000000000000024</v>
      </c>
      <c r="F56" s="455">
        <f t="shared" si="0"/>
        <v>0.65</v>
      </c>
    </row>
    <row r="57" spans="1:6" x14ac:dyDescent="0.3">
      <c r="A57" s="325">
        <v>50</v>
      </c>
      <c r="B57" s="328">
        <f t="shared" si="6"/>
        <v>0.65</v>
      </c>
      <c r="D57" s="456">
        <v>50</v>
      </c>
      <c r="E57" s="457">
        <f t="shared" si="5"/>
        <v>0.65000000000000024</v>
      </c>
      <c r="F57" s="458">
        <f t="shared" si="0"/>
        <v>0.65</v>
      </c>
    </row>
    <row r="58" spans="1:6" x14ac:dyDescent="0.3">
      <c r="A58" s="325">
        <v>51</v>
      </c>
      <c r="B58" s="328">
        <f t="shared" si="6"/>
        <v>0.65</v>
      </c>
    </row>
    <row r="59" spans="1:6" x14ac:dyDescent="0.3">
      <c r="A59" s="325">
        <v>52</v>
      </c>
      <c r="B59" s="328">
        <f t="shared" si="6"/>
        <v>0.65</v>
      </c>
    </row>
    <row r="60" spans="1:6" x14ac:dyDescent="0.3">
      <c r="A60" s="325">
        <v>53</v>
      </c>
      <c r="B60" s="328">
        <f t="shared" si="6"/>
        <v>0.65</v>
      </c>
    </row>
    <row r="61" spans="1:6" x14ac:dyDescent="0.3">
      <c r="A61" s="325">
        <v>54</v>
      </c>
      <c r="B61" s="328">
        <f t="shared" si="6"/>
        <v>0.65</v>
      </c>
    </row>
    <row r="62" spans="1:6" x14ac:dyDescent="0.3">
      <c r="A62" s="325">
        <v>55</v>
      </c>
      <c r="B62" s="328">
        <f t="shared" si="6"/>
        <v>0.65</v>
      </c>
    </row>
    <row r="63" spans="1:6" x14ac:dyDescent="0.3">
      <c r="A63" s="325">
        <v>56</v>
      </c>
      <c r="B63" s="328">
        <f t="shared" si="6"/>
        <v>0.65</v>
      </c>
    </row>
    <row r="64" spans="1:6" x14ac:dyDescent="0.3">
      <c r="A64" s="325">
        <v>57</v>
      </c>
      <c r="B64" s="328">
        <f t="shared" si="6"/>
        <v>0.65</v>
      </c>
    </row>
    <row r="65" spans="1:2" x14ac:dyDescent="0.3">
      <c r="A65" s="325">
        <v>58</v>
      </c>
      <c r="B65" s="328">
        <f t="shared" si="6"/>
        <v>0.65</v>
      </c>
    </row>
    <row r="66" spans="1:2" x14ac:dyDescent="0.3">
      <c r="A66" s="325">
        <v>59</v>
      </c>
      <c r="B66" s="328">
        <f t="shared" si="6"/>
        <v>0.65</v>
      </c>
    </row>
    <row r="67" spans="1:2" x14ac:dyDescent="0.3">
      <c r="A67" s="325">
        <v>60</v>
      </c>
      <c r="B67" s="328">
        <f t="shared" si="6"/>
        <v>0.65</v>
      </c>
    </row>
    <row r="68" spans="1:2" x14ac:dyDescent="0.3">
      <c r="A68" s="325">
        <v>61</v>
      </c>
      <c r="B68" s="328">
        <f t="shared" si="6"/>
        <v>0.65</v>
      </c>
    </row>
    <row r="69" spans="1:2" x14ac:dyDescent="0.3">
      <c r="A69" s="325">
        <v>62</v>
      </c>
      <c r="B69" s="328">
        <f t="shared" si="6"/>
        <v>0.65</v>
      </c>
    </row>
    <row r="70" spans="1:2" x14ac:dyDescent="0.3">
      <c r="A70" s="325">
        <v>63</v>
      </c>
      <c r="B70" s="328">
        <f t="shared" si="6"/>
        <v>0.65</v>
      </c>
    </row>
    <row r="71" spans="1:2" x14ac:dyDescent="0.3">
      <c r="A71" s="325">
        <v>64</v>
      </c>
      <c r="B71" s="328">
        <f t="shared" si="6"/>
        <v>0.65</v>
      </c>
    </row>
    <row r="72" spans="1:2" x14ac:dyDescent="0.3">
      <c r="A72" s="329">
        <v>65</v>
      </c>
      <c r="B72" s="330">
        <f t="shared" si="6"/>
        <v>0.65</v>
      </c>
    </row>
    <row r="73" spans="1:2" x14ac:dyDescent="0.3">
      <c r="B73" s="31"/>
    </row>
    <row r="74" spans="1:2" x14ac:dyDescent="0.3">
      <c r="B74" s="31"/>
    </row>
  </sheetData>
  <mergeCells count="1">
    <mergeCell ref="E20:F20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zoomScaleNormal="100" workbookViewId="0"/>
  </sheetViews>
  <sheetFormatPr defaultRowHeight="16.5" x14ac:dyDescent="0.3"/>
  <cols>
    <col min="1" max="1" width="23" style="280" customWidth="1"/>
    <col min="2" max="2" width="9.140625" style="280"/>
    <col min="3" max="3" width="29" style="280" bestFit="1" customWidth="1"/>
    <col min="4" max="16384" width="9.140625" style="280"/>
  </cols>
  <sheetData>
    <row r="1" spans="1:18" x14ac:dyDescent="0.3">
      <c r="A1" s="289" t="s">
        <v>991</v>
      </c>
    </row>
    <row r="2" spans="1:18" x14ac:dyDescent="0.3">
      <c r="A2" s="464" t="s">
        <v>1033</v>
      </c>
    </row>
    <row r="4" spans="1:18" x14ac:dyDescent="0.3">
      <c r="A4" s="283"/>
      <c r="B4" s="283" t="s">
        <v>1092</v>
      </c>
      <c r="C4" s="283" t="s">
        <v>1078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x14ac:dyDescent="0.3">
      <c r="A5" s="280" t="s">
        <v>1079</v>
      </c>
      <c r="B5" s="382">
        <v>344.32</v>
      </c>
      <c r="C5" s="382">
        <f>AVERAGE($B$3:$B$18)</f>
        <v>145.70714285714283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x14ac:dyDescent="0.3">
      <c r="A6" s="280" t="s">
        <v>1080</v>
      </c>
      <c r="B6" s="382">
        <v>314</v>
      </c>
      <c r="C6" s="382">
        <f t="shared" ref="C6:C20" si="0">AVERAGE($B$3:$B$18)</f>
        <v>145.70714285714283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1:18" x14ac:dyDescent="0.3">
      <c r="A7" s="280" t="s">
        <v>1081</v>
      </c>
      <c r="B7" s="382">
        <v>174.05</v>
      </c>
      <c r="C7" s="382">
        <f t="shared" si="0"/>
        <v>145.70714285714283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</row>
    <row r="8" spans="1:18" x14ac:dyDescent="0.3">
      <c r="A8" s="280" t="s">
        <v>1082</v>
      </c>
      <c r="B8" s="382">
        <v>167.28</v>
      </c>
      <c r="C8" s="382">
        <f t="shared" si="0"/>
        <v>145.70714285714283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x14ac:dyDescent="0.3">
      <c r="A9" s="280" t="s">
        <v>1083</v>
      </c>
      <c r="B9" s="382">
        <v>138.28</v>
      </c>
      <c r="C9" s="382">
        <f t="shared" si="0"/>
        <v>145.70714285714283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8" x14ac:dyDescent="0.3">
      <c r="A10" s="280" t="s">
        <v>1084</v>
      </c>
      <c r="B10" s="382">
        <v>136.33000000000001</v>
      </c>
      <c r="C10" s="382">
        <f t="shared" si="0"/>
        <v>145.70714285714283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x14ac:dyDescent="0.3">
      <c r="A11" s="280" t="s">
        <v>195</v>
      </c>
      <c r="B11" s="382">
        <v>117.61</v>
      </c>
      <c r="C11" s="382">
        <f t="shared" si="0"/>
        <v>145.70714285714283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x14ac:dyDescent="0.3">
      <c r="A12" s="280" t="s">
        <v>1085</v>
      </c>
      <c r="B12" s="382">
        <v>114.41</v>
      </c>
      <c r="C12" s="382">
        <f t="shared" si="0"/>
        <v>145.70714285714283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x14ac:dyDescent="0.3">
      <c r="A13" s="280" t="s">
        <v>1086</v>
      </c>
      <c r="B13" s="382">
        <v>97.77</v>
      </c>
      <c r="C13" s="382">
        <f t="shared" si="0"/>
        <v>145.70714285714283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x14ac:dyDescent="0.3">
      <c r="A14" s="280" t="s">
        <v>196</v>
      </c>
      <c r="B14" s="382">
        <v>95.77</v>
      </c>
      <c r="C14" s="382">
        <f t="shared" si="0"/>
        <v>145.70714285714283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x14ac:dyDescent="0.3">
      <c r="A15" s="280" t="s">
        <v>1087</v>
      </c>
      <c r="B15" s="382">
        <v>94.43</v>
      </c>
      <c r="C15" s="382">
        <f t="shared" si="0"/>
        <v>145.70714285714283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x14ac:dyDescent="0.3">
      <c r="A16" s="280" t="s">
        <v>1088</v>
      </c>
      <c r="B16" s="382">
        <v>93.58</v>
      </c>
      <c r="C16" s="382">
        <f t="shared" si="0"/>
        <v>145.70714285714283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x14ac:dyDescent="0.3">
      <c r="A17" s="280" t="s">
        <v>1089</v>
      </c>
      <c r="B17" s="382">
        <v>83.95</v>
      </c>
      <c r="C17" s="382">
        <f t="shared" si="0"/>
        <v>145.70714285714283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x14ac:dyDescent="0.3">
      <c r="A18" s="280" t="s">
        <v>1090</v>
      </c>
      <c r="B18" s="382">
        <v>68.12</v>
      </c>
      <c r="C18" s="382">
        <f t="shared" si="0"/>
        <v>145.70714285714283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x14ac:dyDescent="0.3">
      <c r="A19" s="280" t="s">
        <v>200</v>
      </c>
      <c r="B19" s="382">
        <v>60.8</v>
      </c>
      <c r="C19" s="382">
        <f t="shared" si="0"/>
        <v>145.70714285714283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x14ac:dyDescent="0.3">
      <c r="A20" s="283" t="s">
        <v>1091</v>
      </c>
      <c r="B20" s="383">
        <v>57.98</v>
      </c>
      <c r="C20" s="383">
        <f t="shared" si="0"/>
        <v>145.70714285714283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18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18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18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/>
  <dimension ref="A1:AU85"/>
  <sheetViews>
    <sheetView zoomScale="90" zoomScaleNormal="90" workbookViewId="0"/>
  </sheetViews>
  <sheetFormatPr defaultRowHeight="16.5" x14ac:dyDescent="0.3"/>
  <cols>
    <col min="1" max="1" width="34" style="286" customWidth="1"/>
    <col min="2" max="2" width="19.7109375" style="286" bestFit="1" customWidth="1"/>
    <col min="3" max="3" width="22.42578125" style="286" customWidth="1"/>
    <col min="4" max="4" width="16" style="286" customWidth="1"/>
    <col min="5" max="5" width="12.7109375" style="286" customWidth="1"/>
    <col min="6" max="6" width="15" style="286" customWidth="1"/>
    <col min="7" max="7" width="14.140625" style="286" customWidth="1"/>
    <col min="8" max="8" width="13.5703125" style="286" customWidth="1"/>
    <col min="9" max="9" width="14.42578125" style="286" customWidth="1"/>
    <col min="10" max="10" width="20.140625" style="286" customWidth="1"/>
    <col min="11" max="11" width="19.42578125" style="286" customWidth="1"/>
    <col min="12" max="13" width="6" style="286" customWidth="1"/>
    <col min="14" max="14" width="13.28515625" style="286" bestFit="1" customWidth="1"/>
    <col min="15" max="15" width="9.140625" style="286"/>
    <col min="16" max="16" width="23.7109375" style="286" customWidth="1"/>
    <col min="17" max="17" width="12.7109375" style="286" bestFit="1" customWidth="1"/>
    <col min="18" max="18" width="11.42578125" style="286" bestFit="1" customWidth="1"/>
    <col min="19" max="20" width="12.7109375" style="286" bestFit="1" customWidth="1"/>
    <col min="21" max="24" width="11.42578125" style="286" bestFit="1" customWidth="1"/>
    <col min="25" max="26" width="12.140625" style="286" customWidth="1"/>
    <col min="27" max="27" width="9.140625" style="286"/>
    <col min="28" max="28" width="13.7109375" style="286" bestFit="1" customWidth="1"/>
    <col min="29" max="29" width="12" style="286" bestFit="1" customWidth="1"/>
    <col min="30" max="33" width="9.140625" style="286"/>
    <col min="34" max="34" width="12.5703125" style="286" bestFit="1" customWidth="1"/>
    <col min="35" max="16384" width="9.140625" style="286"/>
  </cols>
  <sheetData>
    <row r="1" spans="1:34" x14ac:dyDescent="0.3">
      <c r="A1" s="289" t="s">
        <v>992</v>
      </c>
    </row>
    <row r="2" spans="1:34" x14ac:dyDescent="0.3">
      <c r="A2" s="464" t="s">
        <v>733</v>
      </c>
    </row>
    <row r="4" spans="1:34" ht="47.25" customHeight="1" x14ac:dyDescent="0.3">
      <c r="A4" s="363"/>
      <c r="B4" s="363" t="s">
        <v>277</v>
      </c>
      <c r="C4" s="363" t="s">
        <v>278</v>
      </c>
      <c r="D4" s="363" t="s">
        <v>279</v>
      </c>
    </row>
    <row r="5" spans="1:34" x14ac:dyDescent="0.3">
      <c r="A5" s="280" t="s">
        <v>127</v>
      </c>
      <c r="B5" s="543">
        <v>0</v>
      </c>
      <c r="C5" s="543">
        <f>SUM(C6:C11)</f>
        <v>182279023.37232789</v>
      </c>
      <c r="D5" s="543">
        <f>J32</f>
        <v>78781724.543332696</v>
      </c>
      <c r="E5" s="545"/>
      <c r="F5"/>
      <c r="G5"/>
      <c r="H5"/>
      <c r="I5"/>
      <c r="J5"/>
      <c r="K5" s="545"/>
      <c r="L5"/>
      <c r="M5"/>
      <c r="N5"/>
    </row>
    <row r="6" spans="1:34" x14ac:dyDescent="0.3">
      <c r="A6" s="280" t="s">
        <v>273</v>
      </c>
      <c r="B6" s="543">
        <f t="shared" ref="B6:B8" si="0">B7+C7+D7</f>
        <v>154472610.11452642</v>
      </c>
      <c r="C6" s="543">
        <f>J21-D6</f>
        <v>83599370.285419866</v>
      </c>
      <c r="D6" s="543">
        <f>J31</f>
        <v>22988053.23</v>
      </c>
      <c r="E6"/>
      <c r="F6"/>
      <c r="G6"/>
      <c r="H6"/>
      <c r="I6"/>
      <c r="J6"/>
      <c r="K6"/>
      <c r="L6"/>
      <c r="M6"/>
      <c r="N6"/>
    </row>
    <row r="7" spans="1:34" x14ac:dyDescent="0.3">
      <c r="A7" s="280" t="s">
        <v>280</v>
      </c>
      <c r="B7" s="543">
        <f t="shared" si="0"/>
        <v>94628465.091424525</v>
      </c>
      <c r="C7" s="543">
        <f>J19-D7</f>
        <v>23209848.373101898</v>
      </c>
      <c r="D7" s="543">
        <f>J29</f>
        <v>36634296.649999999</v>
      </c>
      <c r="E7"/>
      <c r="F7"/>
      <c r="G7"/>
      <c r="H7"/>
      <c r="I7"/>
      <c r="J7"/>
      <c r="K7"/>
      <c r="L7"/>
      <c r="M7"/>
      <c r="N7"/>
      <c r="Z7"/>
    </row>
    <row r="8" spans="1:34" x14ac:dyDescent="0.3">
      <c r="A8" s="280" t="s">
        <v>276</v>
      </c>
      <c r="B8" s="543">
        <f t="shared" si="0"/>
        <v>43550222.639501989</v>
      </c>
      <c r="C8" s="543">
        <f>J17-D8</f>
        <v>31919582.074304119</v>
      </c>
      <c r="D8" s="543">
        <f>J27</f>
        <v>19158660.37761841</v>
      </c>
      <c r="E8"/>
      <c r="F8"/>
      <c r="G8"/>
      <c r="H8"/>
      <c r="I8"/>
      <c r="J8"/>
      <c r="K8"/>
      <c r="L8"/>
      <c r="M8"/>
      <c r="N8"/>
      <c r="Z8"/>
    </row>
    <row r="9" spans="1:34" x14ac:dyDescent="0.3">
      <c r="A9" s="280" t="s">
        <v>281</v>
      </c>
      <c r="B9" s="543">
        <f>B10+C10+D10</f>
        <v>18316139.912916139</v>
      </c>
      <c r="C9" s="543">
        <f>J16</f>
        <v>25234082.72658585</v>
      </c>
      <c r="D9" s="543"/>
      <c r="E9"/>
      <c r="F9"/>
      <c r="G9"/>
      <c r="H9"/>
      <c r="I9"/>
      <c r="J9"/>
      <c r="K9"/>
      <c r="L9"/>
      <c r="M9"/>
      <c r="N9"/>
      <c r="Z9"/>
    </row>
    <row r="10" spans="1:34" x14ac:dyDescent="0.3">
      <c r="A10" s="280" t="s">
        <v>282</v>
      </c>
      <c r="B10" s="543">
        <f>B11+C11+D11</f>
        <v>3394468.2018593838</v>
      </c>
      <c r="C10" s="543">
        <f>J18</f>
        <v>14921671.711056754</v>
      </c>
      <c r="D10" s="543"/>
      <c r="E10"/>
      <c r="F10"/>
      <c r="G10"/>
      <c r="H10"/>
      <c r="I10"/>
      <c r="J10"/>
      <c r="K10"/>
      <c r="L10"/>
      <c r="M10"/>
      <c r="N10"/>
      <c r="Z10"/>
      <c r="AB10"/>
      <c r="AC10"/>
      <c r="AD10"/>
      <c r="AE10"/>
      <c r="AF10"/>
      <c r="AG10"/>
      <c r="AH10"/>
    </row>
    <row r="11" spans="1:34" x14ac:dyDescent="0.3">
      <c r="A11" s="283" t="s">
        <v>283</v>
      </c>
      <c r="B11" s="544">
        <v>0</v>
      </c>
      <c r="C11" s="544">
        <f>J20</f>
        <v>3394468.2018593838</v>
      </c>
      <c r="D11" s="544"/>
      <c r="E11"/>
      <c r="F11"/>
      <c r="G11"/>
      <c r="H11"/>
      <c r="I11"/>
      <c r="J11"/>
      <c r="K11"/>
      <c r="L11"/>
      <c r="M11"/>
      <c r="N11"/>
      <c r="Z11"/>
      <c r="AB11"/>
      <c r="AC11"/>
      <c r="AD11"/>
      <c r="AE11"/>
      <c r="AF11"/>
      <c r="AG11"/>
      <c r="AH11"/>
    </row>
    <row r="12" spans="1:34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Z12"/>
      <c r="AB12"/>
      <c r="AC12"/>
      <c r="AD12"/>
      <c r="AE12"/>
      <c r="AF12"/>
      <c r="AG12"/>
      <c r="AH12"/>
    </row>
    <row r="14" spans="1:34" x14ac:dyDescent="0.3">
      <c r="A14" s="289" t="s">
        <v>1062</v>
      </c>
      <c r="B14" s="280"/>
      <c r="C14" s="280"/>
      <c r="D14" s="280"/>
      <c r="E14" s="280"/>
      <c r="F14" s="280"/>
      <c r="G14" s="280"/>
      <c r="H14" s="280"/>
      <c r="I14" s="280"/>
      <c r="J14" s="280"/>
    </row>
    <row r="15" spans="1:34" x14ac:dyDescent="0.3">
      <c r="A15" s="360"/>
      <c r="B15" s="360">
        <v>2015</v>
      </c>
      <c r="C15" s="360">
        <v>2016</v>
      </c>
      <c r="D15" s="360">
        <v>2017</v>
      </c>
      <c r="E15" s="360">
        <v>2018</v>
      </c>
      <c r="F15" s="360">
        <v>2019</v>
      </c>
      <c r="G15" s="360" t="s">
        <v>22</v>
      </c>
      <c r="H15" s="360" t="s">
        <v>23</v>
      </c>
      <c r="I15" s="360" t="s">
        <v>24</v>
      </c>
      <c r="J15" s="360" t="s">
        <v>1063</v>
      </c>
    </row>
    <row r="16" spans="1:34" x14ac:dyDescent="0.3">
      <c r="A16" s="280" t="s">
        <v>281</v>
      </c>
      <c r="B16" s="359">
        <v>23572478.479999997</v>
      </c>
      <c r="C16" s="359">
        <v>24139854.200000014</v>
      </c>
      <c r="D16" s="359">
        <v>24531376.719999999</v>
      </c>
      <c r="E16" s="359">
        <v>25789045.159065247</v>
      </c>
      <c r="F16" s="359">
        <v>26476054.827278137</v>
      </c>
      <c r="G16" s="359">
        <v>32367068</v>
      </c>
      <c r="H16" s="359">
        <v>33158166</v>
      </c>
      <c r="I16" s="359">
        <v>33590216</v>
      </c>
      <c r="J16" s="359">
        <f>AVERAGE(C16:F16)</f>
        <v>25234082.72658585</v>
      </c>
    </row>
    <row r="17" spans="1:28" x14ac:dyDescent="0.3">
      <c r="A17" s="280" t="s">
        <v>276</v>
      </c>
      <c r="B17" s="359">
        <v>22162927.629999999</v>
      </c>
      <c r="C17" s="359">
        <v>31881331.869999997</v>
      </c>
      <c r="D17" s="359">
        <v>53408032.859999985</v>
      </c>
      <c r="E17" s="359">
        <v>57084311.01902771</v>
      </c>
      <c r="F17" s="359">
        <v>61939294.058662415</v>
      </c>
      <c r="G17" s="359">
        <v>84995903</v>
      </c>
      <c r="H17" s="359">
        <v>102396695</v>
      </c>
      <c r="I17" s="359">
        <v>125831612</v>
      </c>
      <c r="J17" s="359">
        <f t="shared" ref="J17:J22" si="1">AVERAGE(C17:F17)</f>
        <v>51078242.451922528</v>
      </c>
    </row>
    <row r="18" spans="1:28" x14ac:dyDescent="0.3">
      <c r="A18" s="280" t="s">
        <v>282</v>
      </c>
      <c r="B18" s="359">
        <v>16988386.609999996</v>
      </c>
      <c r="C18" s="359">
        <v>16797372.719999999</v>
      </c>
      <c r="D18" s="359">
        <v>12489958.59</v>
      </c>
      <c r="E18" s="359">
        <v>14725097.611877441</v>
      </c>
      <c r="F18" s="359">
        <v>15674257.922349572</v>
      </c>
      <c r="G18" s="359">
        <v>29152330</v>
      </c>
      <c r="H18" s="359">
        <v>29107707</v>
      </c>
      <c r="I18" s="359">
        <v>44861728</v>
      </c>
      <c r="J18" s="359">
        <f t="shared" si="1"/>
        <v>14921671.711056754</v>
      </c>
    </row>
    <row r="19" spans="1:28" x14ac:dyDescent="0.3">
      <c r="A19" s="280" t="s">
        <v>280</v>
      </c>
      <c r="B19" s="359">
        <v>48937145.590000018</v>
      </c>
      <c r="C19" s="359">
        <v>52341031.049999982</v>
      </c>
      <c r="D19" s="359">
        <v>56934373.850000009</v>
      </c>
      <c r="E19" s="359">
        <v>52459504.133239746</v>
      </c>
      <c r="F19" s="359">
        <v>77641671.059167862</v>
      </c>
      <c r="G19" s="359">
        <v>81991556</v>
      </c>
      <c r="H19" s="359">
        <v>120594967</v>
      </c>
      <c r="I19" s="359">
        <v>171453054</v>
      </c>
      <c r="J19" s="359">
        <f t="shared" si="1"/>
        <v>59844145.023101896</v>
      </c>
    </row>
    <row r="20" spans="1:28" x14ac:dyDescent="0.3">
      <c r="A20" s="280" t="s">
        <v>283</v>
      </c>
      <c r="B20" s="359">
        <v>3175947.8999999994</v>
      </c>
      <c r="C20" s="359">
        <v>3132758.29</v>
      </c>
      <c r="D20" s="359">
        <v>2919455.08</v>
      </c>
      <c r="E20" s="359">
        <v>3891102.2600090504</v>
      </c>
      <c r="F20" s="359">
        <v>3634557.177428484</v>
      </c>
      <c r="G20" s="359">
        <v>3986871</v>
      </c>
      <c r="H20" s="359">
        <v>3856471</v>
      </c>
      <c r="I20" s="359">
        <v>3998503</v>
      </c>
      <c r="J20" s="359">
        <f t="shared" si="1"/>
        <v>3394468.2018593838</v>
      </c>
    </row>
    <row r="21" spans="1:28" x14ac:dyDescent="0.3">
      <c r="A21" s="280" t="s">
        <v>273</v>
      </c>
      <c r="B21" s="359">
        <v>70478882.729999945</v>
      </c>
      <c r="C21" s="359">
        <v>61112267.899999976</v>
      </c>
      <c r="D21" s="359">
        <v>82595814.530000001</v>
      </c>
      <c r="E21" s="359">
        <v>120358667.73490715</v>
      </c>
      <c r="F21" s="359">
        <v>162282943.89677238</v>
      </c>
      <c r="G21" s="359">
        <v>206145942</v>
      </c>
      <c r="H21" s="359">
        <v>240925766</v>
      </c>
      <c r="I21" s="359">
        <v>264161928</v>
      </c>
      <c r="J21" s="359">
        <f t="shared" si="1"/>
        <v>106587423.51541987</v>
      </c>
    </row>
    <row r="22" spans="1:28" x14ac:dyDescent="0.3">
      <c r="A22" s="361" t="s">
        <v>271</v>
      </c>
      <c r="B22" s="362">
        <v>185315768.93999997</v>
      </c>
      <c r="C22" s="362">
        <v>189404616.02999997</v>
      </c>
      <c r="D22" s="362">
        <v>232879011.63</v>
      </c>
      <c r="E22" s="362">
        <v>274307727.91812634</v>
      </c>
      <c r="F22" s="362">
        <v>347648778.94165885</v>
      </c>
      <c r="G22" s="362">
        <v>438639670</v>
      </c>
      <c r="H22" s="362">
        <v>530039772</v>
      </c>
      <c r="I22" s="362">
        <v>643897041</v>
      </c>
      <c r="J22" s="362">
        <f t="shared" si="1"/>
        <v>261060033.62994629</v>
      </c>
    </row>
    <row r="23" spans="1:28" x14ac:dyDescent="0.3">
      <c r="K23"/>
      <c r="L23"/>
      <c r="M23"/>
      <c r="N23"/>
    </row>
    <row r="24" spans="1:28" x14ac:dyDescent="0.3">
      <c r="A24" s="289" t="s">
        <v>1061</v>
      </c>
      <c r="B24" s="280"/>
      <c r="C24" s="280"/>
      <c r="D24" s="280"/>
      <c r="E24" s="280"/>
      <c r="F24" s="280"/>
      <c r="G24" s="280"/>
      <c r="H24" s="280"/>
      <c r="I24" s="280"/>
      <c r="J24" s="280"/>
      <c r="K24"/>
      <c r="L24"/>
      <c r="M24"/>
      <c r="N24"/>
    </row>
    <row r="25" spans="1:28" x14ac:dyDescent="0.3">
      <c r="A25" s="360"/>
      <c r="B25" s="360">
        <v>2015</v>
      </c>
      <c r="C25" s="360">
        <v>2016</v>
      </c>
      <c r="D25" s="360">
        <v>2017</v>
      </c>
      <c r="E25" s="360">
        <v>2018</v>
      </c>
      <c r="F25" s="360">
        <v>2019</v>
      </c>
      <c r="G25" s="360" t="s">
        <v>22</v>
      </c>
      <c r="H25" s="360" t="s">
        <v>23</v>
      </c>
      <c r="I25" s="360" t="s">
        <v>24</v>
      </c>
      <c r="J25" s="360" t="s">
        <v>128</v>
      </c>
      <c r="K25"/>
      <c r="L25"/>
      <c r="M25"/>
      <c r="N25"/>
    </row>
    <row r="26" spans="1:28" x14ac:dyDescent="0.3">
      <c r="A26" s="280" t="s">
        <v>281</v>
      </c>
      <c r="B26" s="359"/>
      <c r="C26" s="359"/>
      <c r="D26" s="359"/>
      <c r="E26" s="359"/>
      <c r="F26" s="359"/>
      <c r="G26" s="359"/>
      <c r="H26" s="359"/>
      <c r="I26" s="359"/>
      <c r="J26" s="359" t="str">
        <f>IFERROR(AVERAGE(C26:I26),"-")</f>
        <v>-</v>
      </c>
      <c r="K26"/>
      <c r="L26"/>
      <c r="M26"/>
      <c r="N26"/>
    </row>
    <row r="27" spans="1:28" x14ac:dyDescent="0.3">
      <c r="A27" s="280" t="s">
        <v>276</v>
      </c>
      <c r="B27" s="359">
        <v>3565392.21</v>
      </c>
      <c r="C27" s="359">
        <v>9536789.8599999994</v>
      </c>
      <c r="D27" s="359">
        <v>30348036.539999999</v>
      </c>
      <c r="E27" s="359">
        <v>13529798.400024414</v>
      </c>
      <c r="F27" s="359">
        <v>23220016.710449219</v>
      </c>
      <c r="G27" s="359">
        <v>12000000</v>
      </c>
      <c r="H27" s="359">
        <v>7200000</v>
      </c>
      <c r="I27" s="359">
        <v>16200000</v>
      </c>
      <c r="J27" s="359">
        <f>AVERAGE(C27:F27)</f>
        <v>19158660.37761841</v>
      </c>
      <c r="K27"/>
      <c r="L27"/>
      <c r="M27"/>
      <c r="N27"/>
    </row>
    <row r="28" spans="1:28" x14ac:dyDescent="0.3">
      <c r="A28" s="280" t="s">
        <v>282</v>
      </c>
      <c r="B28" s="359">
        <v>0</v>
      </c>
      <c r="C28" s="359">
        <v>5000</v>
      </c>
      <c r="D28" s="359">
        <v>0</v>
      </c>
      <c r="E28" s="359">
        <v>0</v>
      </c>
      <c r="F28" s="359">
        <v>0</v>
      </c>
      <c r="G28" s="359">
        <v>0</v>
      </c>
      <c r="H28" s="359">
        <v>0</v>
      </c>
      <c r="I28" s="359">
        <v>0</v>
      </c>
      <c r="J28" s="359">
        <f t="shared" ref="J28:J30" si="2">IFERROR(AVERAGE(C28:I28),"-")</f>
        <v>714.28571428571433</v>
      </c>
      <c r="K28"/>
      <c r="L28"/>
      <c r="M28"/>
      <c r="N28"/>
    </row>
    <row r="29" spans="1:28" x14ac:dyDescent="0.3">
      <c r="A29" s="280" t="s">
        <v>280</v>
      </c>
      <c r="B29" s="359">
        <v>33621520.010000005</v>
      </c>
      <c r="C29" s="359">
        <v>40128205.390000001</v>
      </c>
      <c r="D29" s="359">
        <v>28210351.210000001</v>
      </c>
      <c r="E29" s="359">
        <v>27848500</v>
      </c>
      <c r="F29" s="359">
        <v>50350130</v>
      </c>
      <c r="G29" s="359">
        <v>43845300</v>
      </c>
      <c r="H29" s="359">
        <v>49688000</v>
      </c>
      <c r="I29" s="359">
        <v>49688000</v>
      </c>
      <c r="J29" s="359">
        <f>AVERAGE(C29:F29)</f>
        <v>36634296.649999999</v>
      </c>
      <c r="K29"/>
      <c r="L29"/>
      <c r="M29"/>
      <c r="N29"/>
    </row>
    <row r="30" spans="1:28" x14ac:dyDescent="0.3">
      <c r="A30" s="280" t="s">
        <v>283</v>
      </c>
      <c r="B30" s="359"/>
      <c r="C30" s="359"/>
      <c r="D30" s="359"/>
      <c r="E30" s="359"/>
      <c r="F30" s="359"/>
      <c r="G30" s="359"/>
      <c r="H30" s="359"/>
      <c r="I30" s="359"/>
      <c r="J30" s="359" t="str">
        <f t="shared" si="2"/>
        <v>-</v>
      </c>
      <c r="K30"/>
      <c r="L30"/>
      <c r="M30"/>
      <c r="N30"/>
    </row>
    <row r="31" spans="1:28" x14ac:dyDescent="0.3">
      <c r="A31" s="280" t="s">
        <v>273</v>
      </c>
      <c r="B31" s="359">
        <v>5617106.3899999997</v>
      </c>
      <c r="C31" s="359">
        <v>997949.04</v>
      </c>
      <c r="D31" s="359">
        <v>14369166.880000001</v>
      </c>
      <c r="E31" s="359">
        <v>30570387</v>
      </c>
      <c r="F31" s="359">
        <v>46014710</v>
      </c>
      <c r="G31" s="359">
        <v>4018620</v>
      </c>
      <c r="H31" s="359">
        <v>4315580</v>
      </c>
      <c r="I31" s="359">
        <v>2748190</v>
      </c>
      <c r="J31" s="359">
        <f>AVERAGE(C31:F31)</f>
        <v>22988053.23</v>
      </c>
      <c r="K31"/>
      <c r="L31"/>
      <c r="M31"/>
      <c r="N31"/>
    </row>
    <row r="32" spans="1:28" x14ac:dyDescent="0.3">
      <c r="A32" s="361" t="s">
        <v>271</v>
      </c>
      <c r="B32" s="362">
        <f>SUM(B26:B31)</f>
        <v>42804018.610000007</v>
      </c>
      <c r="C32" s="362">
        <f t="shared" ref="C32:I32" si="3">SUM(C26:C31)</f>
        <v>50667944.289999999</v>
      </c>
      <c r="D32" s="362">
        <f t="shared" si="3"/>
        <v>72927554.629999995</v>
      </c>
      <c r="E32" s="362">
        <f t="shared" si="3"/>
        <v>71948685.400024414</v>
      </c>
      <c r="F32" s="362">
        <f t="shared" si="3"/>
        <v>119584856.71044922</v>
      </c>
      <c r="G32" s="362">
        <f t="shared" si="3"/>
        <v>59863920</v>
      </c>
      <c r="H32" s="362">
        <f t="shared" si="3"/>
        <v>61203580</v>
      </c>
      <c r="I32" s="362">
        <f t="shared" si="3"/>
        <v>68636190</v>
      </c>
      <c r="J32" s="362">
        <f>SUM(J26:J31)</f>
        <v>78781724.543332696</v>
      </c>
      <c r="K32"/>
      <c r="L32"/>
      <c r="M32"/>
      <c r="N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47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47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47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47" x14ac:dyDescent="0.3">
      <c r="A36" s="289"/>
      <c r="B36"/>
      <c r="C36"/>
      <c r="D36"/>
      <c r="E36"/>
      <c r="F36"/>
      <c r="G36"/>
      <c r="H36"/>
      <c r="I36"/>
      <c r="J36"/>
      <c r="K36"/>
      <c r="L36"/>
      <c r="M36"/>
      <c r="N36"/>
      <c r="P36"/>
      <c r="Q36"/>
      <c r="R36"/>
      <c r="S36"/>
      <c r="T36"/>
      <c r="U36"/>
      <c r="V36"/>
      <c r="W36"/>
      <c r="X36"/>
      <c r="Y36"/>
      <c r="Z36"/>
      <c r="AA36"/>
      <c r="AB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</row>
    <row r="37" spans="1:47" x14ac:dyDescent="0.3">
      <c r="A37" s="281"/>
      <c r="B37"/>
      <c r="C37"/>
      <c r="D37"/>
      <c r="E37"/>
      <c r="F37"/>
      <c r="G37"/>
      <c r="H37"/>
      <c r="I37"/>
      <c r="J37"/>
      <c r="K37"/>
      <c r="L37"/>
      <c r="M37"/>
      <c r="N37"/>
      <c r="P37"/>
      <c r="Q37"/>
      <c r="R37"/>
      <c r="S37"/>
      <c r="T37"/>
      <c r="U37"/>
      <c r="V37"/>
      <c r="W37"/>
      <c r="X37"/>
      <c r="Y37"/>
      <c r="Z37"/>
      <c r="AA37"/>
      <c r="AB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1:47" x14ac:dyDescent="0.3">
      <c r="J38"/>
      <c r="K38"/>
      <c r="L38"/>
      <c r="M38"/>
      <c r="N38"/>
      <c r="P38"/>
      <c r="Q38"/>
      <c r="R38"/>
      <c r="S38"/>
      <c r="T38"/>
      <c r="U38"/>
      <c r="V38"/>
      <c r="W38"/>
      <c r="X38"/>
      <c r="Y38"/>
      <c r="Z38"/>
      <c r="AA38"/>
      <c r="AB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1:47" x14ac:dyDescent="0.3">
      <c r="J39"/>
      <c r="K39"/>
      <c r="L39"/>
      <c r="M39"/>
      <c r="N39"/>
      <c r="P39"/>
      <c r="Q39"/>
      <c r="R39"/>
      <c r="S39"/>
      <c r="T39"/>
      <c r="U39"/>
      <c r="V39"/>
      <c r="W39"/>
      <c r="X39"/>
      <c r="Y39"/>
      <c r="Z39"/>
      <c r="AA39"/>
      <c r="AB39"/>
      <c r="AC39" s="295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1:47" x14ac:dyDescent="0.3">
      <c r="J40"/>
      <c r="K40"/>
      <c r="L40"/>
      <c r="M40"/>
      <c r="N40"/>
      <c r="P40"/>
      <c r="Q40"/>
      <c r="R40"/>
      <c r="S40"/>
      <c r="T40"/>
      <c r="U40"/>
      <c r="V40"/>
      <c r="W40"/>
      <c r="X40"/>
      <c r="Y40"/>
      <c r="Z40"/>
      <c r="AA40"/>
      <c r="AB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1:47" x14ac:dyDescent="0.3">
      <c r="J41"/>
      <c r="K41"/>
      <c r="L41"/>
      <c r="M41"/>
      <c r="N41"/>
      <c r="P41"/>
      <c r="Q41"/>
      <c r="R41"/>
      <c r="S41"/>
      <c r="T41"/>
      <c r="U41"/>
      <c r="V41"/>
      <c r="W41"/>
      <c r="X41"/>
      <c r="Y41"/>
      <c r="Z41"/>
      <c r="AA41"/>
      <c r="AB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1:47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  <c r="R42"/>
      <c r="S42"/>
      <c r="T42"/>
      <c r="U42"/>
      <c r="V42"/>
      <c r="W42"/>
      <c r="X42"/>
      <c r="Y42"/>
      <c r="Z42"/>
      <c r="AA42"/>
      <c r="AB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47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  <c r="R43"/>
      <c r="S43"/>
      <c r="T43"/>
      <c r="U43"/>
      <c r="V43"/>
      <c r="W43"/>
      <c r="X43"/>
      <c r="Y43"/>
      <c r="Z43"/>
      <c r="AA43"/>
      <c r="AB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4" spans="1:47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  <c r="R44"/>
      <c r="S44"/>
      <c r="T44"/>
      <c r="U44"/>
      <c r="V44"/>
      <c r="W44"/>
      <c r="X44"/>
      <c r="Y44"/>
      <c r="Z44"/>
      <c r="AA44"/>
      <c r="AB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47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47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1:47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47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1:2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2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Q50" s="292"/>
      <c r="R50" s="292"/>
      <c r="S50" s="292"/>
      <c r="U50" s="292"/>
    </row>
    <row r="51" spans="1:2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Q51" s="292"/>
      <c r="R51" s="292"/>
      <c r="S51" s="292"/>
      <c r="U51" s="292"/>
    </row>
    <row r="52" spans="1:2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Q52" s="292"/>
      <c r="R52" s="292"/>
      <c r="S52" s="292"/>
      <c r="U52" s="292"/>
    </row>
    <row r="53" spans="1:2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Q53" s="292"/>
      <c r="R53" s="292"/>
      <c r="S53" s="292"/>
      <c r="U53" s="292"/>
    </row>
    <row r="54" spans="1:2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Q54" s="292"/>
      <c r="R54" s="292"/>
      <c r="S54" s="292"/>
      <c r="U54" s="292"/>
    </row>
    <row r="55" spans="1:2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Q55" s="292"/>
      <c r="R55" s="292"/>
      <c r="S55" s="292"/>
      <c r="U55" s="292"/>
    </row>
    <row r="56" spans="1:2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Q56" s="292"/>
      <c r="S56" s="292"/>
      <c r="U56" s="292"/>
    </row>
    <row r="57" spans="1:2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2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2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2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2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Q61" s="292"/>
      <c r="R61" s="292"/>
      <c r="S61" s="292"/>
      <c r="U61" s="292"/>
    </row>
    <row r="62" spans="1:2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Q62" s="292"/>
      <c r="R62" s="292"/>
      <c r="S62" s="292"/>
      <c r="U62" s="292"/>
    </row>
    <row r="63" spans="1:2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Q63" s="292"/>
      <c r="R63" s="292"/>
      <c r="S63" s="292"/>
      <c r="U63" s="292"/>
    </row>
    <row r="64" spans="1:2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Q64" s="292"/>
      <c r="R64" s="292"/>
      <c r="S64" s="292"/>
      <c r="U64" s="292"/>
    </row>
    <row r="65" spans="1:2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Q65" s="292"/>
      <c r="R65" s="292"/>
      <c r="S65" s="292"/>
      <c r="U65" s="292"/>
    </row>
    <row r="66" spans="1:2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Q66" s="292"/>
      <c r="R66" s="292"/>
      <c r="S66" s="292"/>
      <c r="U66" s="292"/>
    </row>
    <row r="67" spans="1:2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Q67" s="292"/>
      <c r="R67" s="292"/>
      <c r="S67" s="292"/>
      <c r="U67" s="292"/>
    </row>
    <row r="68" spans="1:2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2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2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2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P71" s="280"/>
      <c r="Q71" s="280"/>
      <c r="R71" s="280"/>
      <c r="S71" s="280"/>
      <c r="T71" s="280"/>
    </row>
    <row r="72" spans="1:21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T72" s="280"/>
    </row>
    <row r="73" spans="1:21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T73" s="280"/>
    </row>
    <row r="74" spans="1:21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T74" s="280"/>
    </row>
    <row r="75" spans="1:21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T75" s="280"/>
    </row>
    <row r="76" spans="1:21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T76" s="280"/>
    </row>
    <row r="77" spans="1:21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T77" s="280"/>
    </row>
    <row r="78" spans="1:21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T78" s="280"/>
    </row>
    <row r="79" spans="1:21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T79" s="280"/>
    </row>
    <row r="80" spans="1:21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P80" s="280"/>
      <c r="Q80" s="280"/>
      <c r="R80" s="280"/>
      <c r="S80" s="280"/>
      <c r="T80" s="280"/>
    </row>
    <row r="81" spans="1:20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  <c r="R81"/>
      <c r="S81"/>
      <c r="T81"/>
    </row>
    <row r="82" spans="1:20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20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20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20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/>
  </sheetViews>
  <sheetFormatPr defaultRowHeight="16.5" x14ac:dyDescent="0.3"/>
  <cols>
    <col min="1" max="1" width="32.85546875" style="280" customWidth="1"/>
    <col min="2" max="2" width="10.5703125" style="280" customWidth="1"/>
    <col min="3" max="3" width="11.5703125" style="280" customWidth="1"/>
    <col min="4" max="4" width="11.42578125" style="280" customWidth="1"/>
    <col min="5" max="5" width="11.140625" style="280" customWidth="1"/>
    <col min="6" max="6" width="11.7109375" style="280" customWidth="1"/>
    <col min="7" max="7" width="12.140625" style="280" customWidth="1"/>
    <col min="8" max="8" width="11.7109375" style="280" customWidth="1"/>
    <col min="9" max="9" width="16.42578125" style="280" customWidth="1"/>
    <col min="10" max="16384" width="9.140625" style="280"/>
  </cols>
  <sheetData>
    <row r="1" spans="1:12" x14ac:dyDescent="0.3">
      <c r="A1" s="289" t="s">
        <v>993</v>
      </c>
    </row>
    <row r="2" spans="1:12" x14ac:dyDescent="0.3">
      <c r="A2" s="464" t="s">
        <v>733</v>
      </c>
      <c r="L2" s="545"/>
    </row>
    <row r="3" spans="1:12" x14ac:dyDescent="0.3">
      <c r="B3" s="334"/>
    </row>
    <row r="4" spans="1:12" x14ac:dyDescent="0.3">
      <c r="A4" s="364"/>
      <c r="B4" s="366">
        <v>2015</v>
      </c>
      <c r="C4" s="366">
        <v>2016</v>
      </c>
      <c r="D4" s="366">
        <v>2017</v>
      </c>
      <c r="E4" s="366">
        <v>2018</v>
      </c>
      <c r="F4" s="366">
        <v>2019</v>
      </c>
      <c r="G4" s="366" t="s">
        <v>22</v>
      </c>
      <c r="H4" s="366" t="s">
        <v>23</v>
      </c>
      <c r="I4" s="366" t="s">
        <v>24</v>
      </c>
    </row>
    <row r="5" spans="1:12" x14ac:dyDescent="0.3">
      <c r="A5" s="280" t="s">
        <v>272</v>
      </c>
      <c r="B5" s="359">
        <v>114836886.21000002</v>
      </c>
      <c r="C5" s="359">
        <v>128292348.13</v>
      </c>
      <c r="D5" s="359">
        <v>150283197.09999999</v>
      </c>
      <c r="E5" s="359">
        <v>153949060.18321919</v>
      </c>
      <c r="F5" s="359">
        <v>185365835.04488647</v>
      </c>
      <c r="G5" s="359">
        <v>232493728</v>
      </c>
      <c r="H5" s="359">
        <v>289114006</v>
      </c>
      <c r="I5" s="359">
        <v>379735113</v>
      </c>
    </row>
    <row r="6" spans="1:12" x14ac:dyDescent="0.3">
      <c r="A6" s="280" t="s">
        <v>273</v>
      </c>
      <c r="B6" s="359">
        <v>70478882.729999945</v>
      </c>
      <c r="C6" s="359">
        <v>61112267.899999976</v>
      </c>
      <c r="D6" s="359">
        <v>82595814.530000001</v>
      </c>
      <c r="E6" s="359">
        <v>120358667.73490715</v>
      </c>
      <c r="F6" s="359">
        <v>162282943.89677238</v>
      </c>
      <c r="G6" s="359">
        <v>206145942</v>
      </c>
      <c r="H6" s="359">
        <v>240925766</v>
      </c>
      <c r="I6" s="359">
        <v>264161928</v>
      </c>
    </row>
    <row r="7" spans="1:12" x14ac:dyDescent="0.3">
      <c r="A7" s="283" t="s">
        <v>274</v>
      </c>
      <c r="B7" s="365">
        <v>52910393.150000006</v>
      </c>
      <c r="C7" s="365">
        <v>46407649.550000004</v>
      </c>
      <c r="D7" s="365">
        <v>56285569.380000003</v>
      </c>
      <c r="E7" s="365">
        <v>92401346.250732422</v>
      </c>
      <c r="F7" s="365">
        <v>105508094.81750488</v>
      </c>
      <c r="G7" s="365">
        <v>179480313</v>
      </c>
      <c r="H7" s="365">
        <v>212837086</v>
      </c>
      <c r="I7" s="365">
        <v>237170578</v>
      </c>
    </row>
    <row r="8" spans="1:12" x14ac:dyDescent="0.3">
      <c r="A8"/>
      <c r="B8"/>
      <c r="C8"/>
      <c r="D8"/>
      <c r="E8"/>
      <c r="F8"/>
      <c r="G8"/>
      <c r="H8"/>
      <c r="I8"/>
    </row>
    <row r="9" spans="1:12" x14ac:dyDescent="0.3">
      <c r="A9"/>
      <c r="B9"/>
      <c r="C9"/>
      <c r="D9"/>
      <c r="E9"/>
      <c r="F9"/>
      <c r="G9"/>
      <c r="H9"/>
      <c r="I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T53"/>
  <sheetViews>
    <sheetView zoomScale="90" zoomScaleNormal="90" workbookViewId="0"/>
  </sheetViews>
  <sheetFormatPr defaultRowHeight="16.5" x14ac:dyDescent="0.3"/>
  <cols>
    <col min="1" max="1" width="14.28515625" style="3" customWidth="1"/>
    <col min="2" max="2" width="12.140625" style="3" customWidth="1"/>
    <col min="3" max="3" width="12" style="3" bestFit="1" customWidth="1"/>
    <col min="4" max="4" width="13.5703125" style="3" customWidth="1"/>
    <col min="5" max="7" width="12.42578125" style="3" customWidth="1"/>
    <col min="8" max="8" width="12" style="3" customWidth="1"/>
    <col min="9" max="10" width="12.42578125" style="3" customWidth="1"/>
    <col min="11" max="16384" width="9.140625" style="3"/>
  </cols>
  <sheetData>
    <row r="1" spans="1:20" x14ac:dyDescent="0.3">
      <c r="A1" s="13" t="s">
        <v>962</v>
      </c>
    </row>
    <row r="2" spans="1:20" x14ac:dyDescent="0.3">
      <c r="A2" s="289" t="s">
        <v>963</v>
      </c>
    </row>
    <row r="3" spans="1:20" x14ac:dyDescent="0.3">
      <c r="A3" s="282" t="s">
        <v>961</v>
      </c>
    </row>
    <row r="4" spans="1:20" x14ac:dyDescent="0.3">
      <c r="A4" s="282" t="s">
        <v>61</v>
      </c>
    </row>
    <row r="5" spans="1:20" x14ac:dyDescent="0.3">
      <c r="A5" s="9" t="s">
        <v>62</v>
      </c>
    </row>
    <row r="6" spans="1:20" x14ac:dyDescent="0.3">
      <c r="A6" s="9"/>
      <c r="T6" s="2"/>
    </row>
    <row r="7" spans="1:20" x14ac:dyDescent="0.3">
      <c r="A7" s="14"/>
      <c r="T7" s="2"/>
    </row>
    <row r="8" spans="1:20" ht="33" x14ac:dyDescent="0.3">
      <c r="A8" s="11"/>
      <c r="B8" s="11"/>
      <c r="C8" s="640" t="s">
        <v>63</v>
      </c>
      <c r="D8" s="640" t="s">
        <v>64</v>
      </c>
      <c r="E8" s="640" t="s">
        <v>66</v>
      </c>
      <c r="F8" s="640" t="s">
        <v>65</v>
      </c>
      <c r="G8" s="640" t="s">
        <v>67</v>
      </c>
    </row>
    <row r="9" spans="1:20" x14ac:dyDescent="0.3">
      <c r="A9" s="407" t="s">
        <v>68</v>
      </c>
      <c r="B9" s="32" t="s">
        <v>69</v>
      </c>
      <c r="C9" s="39">
        <v>0.58676954515211643</v>
      </c>
      <c r="D9" s="39">
        <v>0.23951996442947079</v>
      </c>
      <c r="E9" s="39">
        <v>2.8998631509867083E-2</v>
      </c>
      <c r="F9" s="39">
        <v>0.14471170975594552</v>
      </c>
      <c r="G9" s="42">
        <v>1.3507911474090801E-2</v>
      </c>
    </row>
    <row r="10" spans="1:20" x14ac:dyDescent="0.3">
      <c r="A10" s="407" t="s">
        <v>28</v>
      </c>
      <c r="B10" s="40" t="s">
        <v>28</v>
      </c>
      <c r="C10" s="39">
        <v>0.60394706840401169</v>
      </c>
      <c r="D10" s="39">
        <v>0.27640493438635411</v>
      </c>
      <c r="E10" s="39">
        <v>2.1385131148841698E-2</v>
      </c>
      <c r="F10" s="39">
        <v>9.8262855290280782E-2</v>
      </c>
      <c r="G10" s="42">
        <v>1.1098253922148789E-2</v>
      </c>
      <c r="H10"/>
      <c r="I10"/>
      <c r="J10"/>
    </row>
    <row r="11" spans="1:20" x14ac:dyDescent="0.3">
      <c r="A11" s="407" t="s">
        <v>29</v>
      </c>
      <c r="B11" s="41" t="s">
        <v>29</v>
      </c>
      <c r="C11" s="39">
        <v>0.52513587160114372</v>
      </c>
      <c r="D11" s="39">
        <v>0.30091982721151594</v>
      </c>
      <c r="E11" s="39">
        <v>2.6244546943871089E-2</v>
      </c>
      <c r="F11" s="39">
        <v>0.147699380959285</v>
      </c>
      <c r="G11" s="42">
        <v>1.0898337473834714E-2</v>
      </c>
    </row>
    <row r="12" spans="1:20" x14ac:dyDescent="0.3">
      <c r="A12" s="407" t="s">
        <v>70</v>
      </c>
      <c r="B12" s="32" t="s">
        <v>57</v>
      </c>
      <c r="C12" s="39">
        <v>0.619613985176107</v>
      </c>
      <c r="D12" s="39">
        <v>0.21808859897103319</v>
      </c>
      <c r="E12" s="39">
        <v>1.7057512889718039E-2</v>
      </c>
      <c r="F12" s="39">
        <v>0.14523990296314185</v>
      </c>
      <c r="G12" s="42">
        <v>1.0887135693129792E-2</v>
      </c>
    </row>
    <row r="13" spans="1:20" x14ac:dyDescent="0.3">
      <c r="A13" s="407" t="s">
        <v>71</v>
      </c>
      <c r="B13" s="32"/>
      <c r="C13" s="39">
        <v>0.40613159118245401</v>
      </c>
      <c r="D13" s="39">
        <v>0.15801138278716101</v>
      </c>
      <c r="E13" s="39">
        <v>1.90230061378567E-2</v>
      </c>
      <c r="F13" s="39">
        <v>0.416834019892528</v>
      </c>
      <c r="G13" s="42">
        <v>1.7399999999999999E-2</v>
      </c>
      <c r="I13" s="3" t="s">
        <v>964</v>
      </c>
    </row>
    <row r="14" spans="1:20" x14ac:dyDescent="0.3">
      <c r="A14" s="389" t="s">
        <v>78</v>
      </c>
      <c r="B14" s="408"/>
      <c r="C14" s="409">
        <f>D26</f>
        <v>0.55714918638303423</v>
      </c>
      <c r="D14" s="409">
        <f>D27</f>
        <v>0.21676696733393278</v>
      </c>
      <c r="E14" s="409">
        <f>D28</f>
        <v>2.6096596823232301E-2</v>
      </c>
      <c r="F14" s="409">
        <f>D29</f>
        <v>0.19998724945980129</v>
      </c>
      <c r="G14" s="55">
        <f>D37</f>
        <v>1.2683657912974905E-2</v>
      </c>
      <c r="I14" s="38"/>
    </row>
    <row r="15" spans="1:20" x14ac:dyDescent="0.3">
      <c r="A15" s="48" t="s">
        <v>72</v>
      </c>
      <c r="B15" s="34" t="s">
        <v>34</v>
      </c>
      <c r="C15" s="30">
        <v>0.46667653121027841</v>
      </c>
      <c r="D15" s="42">
        <v>0.39357324071649979</v>
      </c>
      <c r="E15" s="42">
        <v>2.0462231653530564E-2</v>
      </c>
      <c r="F15" s="42">
        <v>0.1192879964196913</v>
      </c>
      <c r="G15" s="42">
        <v>9.9827985803100008E-3</v>
      </c>
    </row>
    <row r="16" spans="1:20" x14ac:dyDescent="0.3">
      <c r="A16" s="13" t="s">
        <v>73</v>
      </c>
      <c r="B16" s="35" t="s">
        <v>37</v>
      </c>
      <c r="C16" s="30">
        <v>0.50064832329150333</v>
      </c>
      <c r="D16" s="30">
        <v>0.37284323998275704</v>
      </c>
      <c r="E16" s="30">
        <v>1.4369706820990234E-2</v>
      </c>
      <c r="F16" s="30">
        <v>0.11213872990760659</v>
      </c>
      <c r="G16" s="42">
        <v>1.2050406847932444E-2</v>
      </c>
      <c r="I16"/>
      <c r="J16"/>
      <c r="K16"/>
      <c r="L16"/>
      <c r="M16"/>
      <c r="N16"/>
    </row>
    <row r="17" spans="1:20" ht="20.25" customHeight="1" x14ac:dyDescent="0.3">
      <c r="A17" s="28" t="s">
        <v>74</v>
      </c>
      <c r="B17" s="34" t="s">
        <v>35</v>
      </c>
      <c r="C17" s="30">
        <v>0.51870877556383199</v>
      </c>
      <c r="D17" s="30">
        <v>0.23517843625708695</v>
      </c>
      <c r="E17" s="30">
        <v>2.5120928035751482E-2</v>
      </c>
      <c r="F17" s="30">
        <v>0.22099914216805611</v>
      </c>
      <c r="G17" s="42">
        <v>1.2447158485907498E-2</v>
      </c>
      <c r="I17" s="279"/>
      <c r="J17"/>
      <c r="K17"/>
      <c r="L17"/>
      <c r="M17"/>
      <c r="N17"/>
    </row>
    <row r="18" spans="1:20" x14ac:dyDescent="0.3">
      <c r="A18" s="28" t="s">
        <v>75</v>
      </c>
      <c r="B18" s="35" t="s">
        <v>38</v>
      </c>
      <c r="C18" s="36">
        <v>0.54744025038065836</v>
      </c>
      <c r="D18" s="36">
        <v>0.2840417479466476</v>
      </c>
      <c r="E18" s="36">
        <v>3.5428917781417484E-2</v>
      </c>
      <c r="F18" s="36">
        <v>0.13308908389127652</v>
      </c>
      <c r="G18" s="42">
        <v>1.172951064396538E-2</v>
      </c>
      <c r="H18" s="38"/>
      <c r="I18" s="279"/>
      <c r="J18"/>
      <c r="K18"/>
      <c r="L18"/>
      <c r="M18"/>
      <c r="N18"/>
    </row>
    <row r="19" spans="1:20" x14ac:dyDescent="0.3">
      <c r="A19" s="28" t="s">
        <v>76</v>
      </c>
      <c r="B19" s="34" t="s">
        <v>45</v>
      </c>
      <c r="C19" s="36">
        <v>0.59022253244023049</v>
      </c>
      <c r="D19" s="36">
        <v>0.27519609110832222</v>
      </c>
      <c r="E19" s="36">
        <v>3.3220778228973992E-2</v>
      </c>
      <c r="F19" s="36">
        <v>0.10136059822247334</v>
      </c>
      <c r="G19" s="42">
        <v>1.0265055355286642E-2</v>
      </c>
      <c r="H19" s="38"/>
      <c r="I19" s="279"/>
      <c r="J19"/>
      <c r="K19"/>
      <c r="L19"/>
      <c r="M19"/>
      <c r="N19"/>
    </row>
    <row r="20" spans="1:20" x14ac:dyDescent="0.3">
      <c r="A20" s="51" t="s">
        <v>77</v>
      </c>
      <c r="B20" s="638" t="s">
        <v>36</v>
      </c>
      <c r="C20" s="639">
        <v>0.76375418098915004</v>
      </c>
      <c r="D20" s="639">
        <v>0.17220989440531442</v>
      </c>
      <c r="E20" s="639">
        <v>1.4377412251803856E-2</v>
      </c>
      <c r="F20" s="639">
        <v>4.9658480042196806E-2</v>
      </c>
      <c r="G20" s="55">
        <v>9.5148442745485416E-3</v>
      </c>
      <c r="H20" s="38"/>
      <c r="I20" s="279"/>
      <c r="J20"/>
      <c r="K20"/>
      <c r="L20"/>
      <c r="M20"/>
      <c r="N20"/>
    </row>
    <row r="21" spans="1:20" x14ac:dyDescent="0.3">
      <c r="B21" s="37"/>
      <c r="C21" s="30"/>
      <c r="D21" s="30"/>
      <c r="E21" s="30"/>
      <c r="F21" s="30"/>
      <c r="G21" s="30"/>
      <c r="H21" s="38"/>
      <c r="I21" s="279"/>
      <c r="J21"/>
      <c r="K21"/>
      <c r="L21"/>
      <c r="M21"/>
      <c r="N21"/>
    </row>
    <row r="22" spans="1:20" x14ac:dyDescent="0.3">
      <c r="H22" s="38"/>
      <c r="I22" s="279"/>
      <c r="J22"/>
      <c r="K22"/>
      <c r="L22"/>
      <c r="M22"/>
      <c r="N22"/>
    </row>
    <row r="23" spans="1:20" x14ac:dyDescent="0.3">
      <c r="C23" s="29"/>
      <c r="D23" s="29"/>
      <c r="E23" s="29"/>
      <c r="F23" s="29"/>
      <c r="H23" s="38"/>
      <c r="I23" s="279"/>
      <c r="J23"/>
      <c r="K23"/>
      <c r="L23"/>
      <c r="M23"/>
      <c r="N23"/>
    </row>
    <row r="24" spans="1:20" x14ac:dyDescent="0.3">
      <c r="H24" s="38"/>
      <c r="I24" s="279"/>
      <c r="J24"/>
      <c r="K24"/>
      <c r="L24"/>
      <c r="M24"/>
      <c r="N24"/>
      <c r="T24" s="2"/>
    </row>
    <row r="25" spans="1:20" x14ac:dyDescent="0.3">
      <c r="A25" s="51" t="s">
        <v>21</v>
      </c>
      <c r="B25" s="51" t="s">
        <v>959</v>
      </c>
      <c r="C25" s="51" t="s">
        <v>1036</v>
      </c>
      <c r="D25" s="51" t="s">
        <v>958</v>
      </c>
      <c r="H25" s="38"/>
      <c r="I25" s="279"/>
      <c r="J25"/>
      <c r="K25"/>
      <c r="L25"/>
      <c r="M25"/>
      <c r="N25"/>
      <c r="T25" s="2"/>
    </row>
    <row r="26" spans="1:20" x14ac:dyDescent="0.3">
      <c r="A26" s="13" t="s">
        <v>63</v>
      </c>
      <c r="B26" s="31">
        <v>0.40613159118245418</v>
      </c>
      <c r="C26" s="31">
        <v>0.40613159118245418</v>
      </c>
      <c r="D26" s="49">
        <f>D31/$D$36</f>
        <v>0.55714918638303423</v>
      </c>
      <c r="H26" s="38"/>
      <c r="I26" s="279"/>
      <c r="J26"/>
      <c r="K26"/>
      <c r="L26"/>
      <c r="M26"/>
      <c r="N26"/>
      <c r="T26" s="2"/>
    </row>
    <row r="27" spans="1:20" x14ac:dyDescent="0.3">
      <c r="A27" s="13" t="s">
        <v>64</v>
      </c>
      <c r="B27" s="31">
        <v>0.15801138278716145</v>
      </c>
      <c r="C27" s="31">
        <v>0.15801138278716145</v>
      </c>
      <c r="D27" s="49">
        <f>D32/$D$36</f>
        <v>0.21676696733393278</v>
      </c>
      <c r="H27" s="38"/>
      <c r="I27" s="279"/>
      <c r="J27"/>
      <c r="K27"/>
      <c r="L27"/>
      <c r="M27"/>
      <c r="N27"/>
      <c r="T27" s="2"/>
    </row>
    <row r="28" spans="1:20" x14ac:dyDescent="0.3">
      <c r="A28" s="48" t="s">
        <v>66</v>
      </c>
      <c r="B28" s="49">
        <v>1.9023006137856676E-2</v>
      </c>
      <c r="C28" s="49">
        <v>1.9023006137856676E-2</v>
      </c>
      <c r="D28" s="49">
        <f>D33/$D$36</f>
        <v>2.6096596823232301E-2</v>
      </c>
      <c r="G28"/>
      <c r="H28" s="38"/>
      <c r="I28" s="279"/>
      <c r="J28"/>
      <c r="K28"/>
      <c r="L28"/>
      <c r="M28"/>
      <c r="N28"/>
      <c r="T28" s="2"/>
    </row>
    <row r="29" spans="1:20" x14ac:dyDescent="0.3">
      <c r="A29" s="48" t="s">
        <v>65</v>
      </c>
      <c r="B29" s="277">
        <v>0.416834019892528</v>
      </c>
      <c r="C29" s="49">
        <f t="shared" ref="C29" si="0">C34/C36</f>
        <v>0.14577987696005146</v>
      </c>
      <c r="D29" s="49">
        <f>D34/$D$36</f>
        <v>0.19998724945980129</v>
      </c>
      <c r="G29"/>
      <c r="H29" s="38"/>
      <c r="I29" s="279"/>
      <c r="J29"/>
      <c r="K29"/>
      <c r="L29"/>
      <c r="M29"/>
      <c r="N29"/>
      <c r="T29" s="2"/>
    </row>
    <row r="30" spans="1:20" x14ac:dyDescent="0.3">
      <c r="A30" s="51" t="s">
        <v>79</v>
      </c>
      <c r="B30" s="11"/>
      <c r="C30" s="33">
        <f t="shared" ref="C30" si="1">C35/C36</f>
        <v>0.27105414293247659</v>
      </c>
      <c r="D30" s="33">
        <f>D35/$D$36</f>
        <v>0</v>
      </c>
      <c r="H30" s="38"/>
      <c r="I30" s="410"/>
      <c r="J30"/>
      <c r="K30"/>
      <c r="L30"/>
      <c r="M30"/>
      <c r="N30"/>
    </row>
    <row r="31" spans="1:20" x14ac:dyDescent="0.3">
      <c r="A31" s="48" t="s">
        <v>63</v>
      </c>
      <c r="B31" s="53">
        <f t="shared" ref="B31" si="2">B36*B26</f>
        <v>676542894</v>
      </c>
      <c r="C31" s="53">
        <f t="shared" ref="C31" si="3">C36*C26</f>
        <v>676542894</v>
      </c>
      <c r="D31" s="53">
        <f>C31</f>
        <v>676542894</v>
      </c>
      <c r="I31" s="410" t="s">
        <v>8</v>
      </c>
    </row>
    <row r="32" spans="1:20" x14ac:dyDescent="0.3">
      <c r="A32" s="48" t="s">
        <v>64</v>
      </c>
      <c r="B32" s="53">
        <f t="shared" ref="B32" si="4">B36*B27</f>
        <v>263218820</v>
      </c>
      <c r="C32" s="53">
        <f t="shared" ref="C32" si="5">C36*C27</f>
        <v>263218820</v>
      </c>
      <c r="D32" s="53">
        <f>C32</f>
        <v>263218820</v>
      </c>
    </row>
    <row r="33" spans="1:8" x14ac:dyDescent="0.3">
      <c r="A33" s="48" t="s">
        <v>66</v>
      </c>
      <c r="B33" s="53">
        <f t="shared" ref="B33" si="6">B36*B28</f>
        <v>31688939.999999996</v>
      </c>
      <c r="C33" s="53">
        <f t="shared" ref="C33" si="7">C36*C28</f>
        <v>31688939.999999996</v>
      </c>
      <c r="D33" s="53">
        <f>C33</f>
        <v>31688939.999999996</v>
      </c>
    </row>
    <row r="34" spans="1:8" x14ac:dyDescent="0.3">
      <c r="A34" s="48" t="s">
        <v>65</v>
      </c>
      <c r="B34" s="53">
        <f>B36*B29</f>
        <v>694371234.0000006</v>
      </c>
      <c r="C34" s="53">
        <f>B34-C35</f>
        <v>242843309.8700006</v>
      </c>
      <c r="D34" s="53">
        <f>C34</f>
        <v>242843309.8700006</v>
      </c>
    </row>
    <row r="35" spans="1:8" x14ac:dyDescent="0.3">
      <c r="A35" s="51" t="s">
        <v>79</v>
      </c>
      <c r="B35" s="276"/>
      <c r="C35" s="44">
        <v>451527924.13</v>
      </c>
      <c r="D35" s="44">
        <v>0</v>
      </c>
      <c r="H35" s="31"/>
    </row>
    <row r="36" spans="1:8" x14ac:dyDescent="0.3">
      <c r="A36" s="3" t="s">
        <v>83</v>
      </c>
      <c r="B36" s="54">
        <v>1665821888</v>
      </c>
      <c r="C36" s="54">
        <v>1665821888</v>
      </c>
      <c r="D36" s="54">
        <f>C36-C35</f>
        <v>1214293963.8699999</v>
      </c>
      <c r="H36" s="31"/>
    </row>
    <row r="37" spans="1:8" x14ac:dyDescent="0.3">
      <c r="A37" s="51" t="s">
        <v>960</v>
      </c>
      <c r="B37" s="55">
        <v>1.7425724671399124E-2</v>
      </c>
      <c r="C37" s="55">
        <v>1.7425724671399124E-2</v>
      </c>
      <c r="D37" s="55">
        <f>G13*(1-C30)</f>
        <v>1.2683657912974905E-2</v>
      </c>
      <c r="H37" s="31"/>
    </row>
    <row r="38" spans="1:8" x14ac:dyDescent="0.3">
      <c r="H38" s="31"/>
    </row>
    <row r="50" spans="5:10" x14ac:dyDescent="0.3">
      <c r="E50" s="45"/>
      <c r="F50" s="45"/>
      <c r="G50" s="45"/>
      <c r="H50" s="45"/>
    </row>
    <row r="51" spans="5:10" x14ac:dyDescent="0.3">
      <c r="E51" s="46"/>
      <c r="F51" s="46"/>
      <c r="G51" s="46"/>
      <c r="H51" s="46"/>
    </row>
    <row r="52" spans="5:10" x14ac:dyDescent="0.3">
      <c r="E52" s="46"/>
      <c r="F52" s="46"/>
      <c r="G52" s="46"/>
      <c r="H52" s="46"/>
      <c r="I52" s="46"/>
      <c r="J52" s="46"/>
    </row>
    <row r="53" spans="5:10" x14ac:dyDescent="0.3">
      <c r="E53" s="46"/>
      <c r="F53" s="46"/>
      <c r="G53" s="46"/>
      <c r="H53" s="46"/>
      <c r="J53" s="46"/>
    </row>
  </sheetData>
  <hyperlinks>
    <hyperlink ref="A5" r:id="rId1"/>
  </hyperlinks>
  <pageMargins left="0.7" right="0.7" top="0.75" bottom="0.75" header="0.3" footer="0.3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/>
  </sheetViews>
  <sheetFormatPr defaultRowHeight="16.5" x14ac:dyDescent="0.3"/>
  <cols>
    <col min="1" max="1" width="21" style="280" customWidth="1"/>
    <col min="2" max="2" width="13" style="280" customWidth="1"/>
    <col min="3" max="3" width="11.7109375" style="280" customWidth="1"/>
    <col min="4" max="16384" width="9.140625" style="280"/>
  </cols>
  <sheetData>
    <row r="1" spans="1:20" x14ac:dyDescent="0.3">
      <c r="A1" s="289" t="s">
        <v>994</v>
      </c>
    </row>
    <row r="2" spans="1:20" x14ac:dyDescent="0.3">
      <c r="A2" s="464" t="s">
        <v>1034</v>
      </c>
    </row>
    <row r="4" spans="1:20" x14ac:dyDescent="0.3">
      <c r="A4" s="360"/>
      <c r="B4" s="360" t="s">
        <v>393</v>
      </c>
      <c r="C4" s="360" t="s">
        <v>1064</v>
      </c>
    </row>
    <row r="5" spans="1:20" x14ac:dyDescent="0.3">
      <c r="A5" s="280" t="s">
        <v>1065</v>
      </c>
      <c r="B5" s="367">
        <v>1.3</v>
      </c>
      <c r="C5" s="367">
        <v>0.80322416928861939</v>
      </c>
      <c r="T5" s="334"/>
    </row>
    <row r="6" spans="1:20" x14ac:dyDescent="0.3">
      <c r="A6" s="280" t="s">
        <v>1066</v>
      </c>
      <c r="B6" s="367">
        <v>1.7</v>
      </c>
      <c r="C6" s="367">
        <v>2.4229990023789423</v>
      </c>
    </row>
    <row r="7" spans="1:20" x14ac:dyDescent="0.3">
      <c r="A7" s="280" t="s">
        <v>1067</v>
      </c>
      <c r="B7" s="367">
        <v>2.8</v>
      </c>
      <c r="C7" s="367">
        <v>1.3940320927020182</v>
      </c>
    </row>
    <row r="8" spans="1:20" x14ac:dyDescent="0.3">
      <c r="A8" s="280" t="s">
        <v>1068</v>
      </c>
      <c r="B8" s="367">
        <v>12.5</v>
      </c>
      <c r="C8" s="367">
        <v>7.9809684598265669</v>
      </c>
    </row>
    <row r="9" spans="1:20" x14ac:dyDescent="0.3">
      <c r="A9" s="280" t="s">
        <v>1069</v>
      </c>
      <c r="B9" s="367">
        <v>13</v>
      </c>
      <c r="C9" s="367">
        <v>6.0886985897788426</v>
      </c>
    </row>
    <row r="10" spans="1:20" x14ac:dyDescent="0.3">
      <c r="A10" s="280" t="s">
        <v>1070</v>
      </c>
      <c r="B10" s="367">
        <v>18.350000000000001</v>
      </c>
      <c r="C10" s="367">
        <v>19.49982164797273</v>
      </c>
    </row>
    <row r="11" spans="1:20" x14ac:dyDescent="0.3">
      <c r="A11" s="280" t="s">
        <v>1071</v>
      </c>
      <c r="B11" s="367">
        <v>21.25</v>
      </c>
      <c r="C11" s="367">
        <v>17.911377618565538</v>
      </c>
    </row>
    <row r="12" spans="1:20" x14ac:dyDescent="0.3">
      <c r="A12" s="280" t="s">
        <v>1072</v>
      </c>
      <c r="B12" s="367">
        <v>28.599999999999998</v>
      </c>
      <c r="C12" s="367">
        <v>25.698933104898373</v>
      </c>
    </row>
    <row r="13" spans="1:20" x14ac:dyDescent="0.3">
      <c r="A13" s="280" t="s">
        <v>1073</v>
      </c>
      <c r="B13" s="367">
        <v>32.35</v>
      </c>
      <c r="C13" s="367">
        <v>39.435614918156233</v>
      </c>
    </row>
    <row r="14" spans="1:20" x14ac:dyDescent="0.3">
      <c r="A14" s="280" t="s">
        <v>1074</v>
      </c>
      <c r="B14" s="367">
        <v>34.450000000000003</v>
      </c>
      <c r="C14" s="367">
        <v>26.804444099137594</v>
      </c>
    </row>
    <row r="15" spans="1:20" x14ac:dyDescent="0.3">
      <c r="A15" s="280" t="s">
        <v>1075</v>
      </c>
      <c r="B15" s="367">
        <v>46.990909090909092</v>
      </c>
      <c r="C15" s="367">
        <v>38.563671673734689</v>
      </c>
    </row>
    <row r="16" spans="1:20" x14ac:dyDescent="0.3">
      <c r="A16" s="280" t="s">
        <v>1076</v>
      </c>
      <c r="B16" s="367">
        <v>70.899999999999991</v>
      </c>
      <c r="C16" s="367">
        <v>65.804843859512516</v>
      </c>
    </row>
    <row r="17" spans="1:3" x14ac:dyDescent="0.3">
      <c r="A17" s="283" t="s">
        <v>1077</v>
      </c>
      <c r="B17" s="368">
        <v>90</v>
      </c>
      <c r="C17" s="368">
        <v>76.917100458394842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1:T38"/>
  <sheetViews>
    <sheetView zoomScaleNormal="100" workbookViewId="0"/>
  </sheetViews>
  <sheetFormatPr defaultRowHeight="16.5" x14ac:dyDescent="0.3"/>
  <cols>
    <col min="1" max="1" width="24.5703125" style="286" bestFit="1" customWidth="1"/>
    <col min="2" max="2" width="12" style="286" bestFit="1" customWidth="1"/>
    <col min="3" max="8" width="10.85546875" style="286" bestFit="1" customWidth="1"/>
    <col min="9" max="10" width="12.28515625" style="286" bestFit="1" customWidth="1"/>
    <col min="11" max="13" width="9.85546875" style="286" bestFit="1" customWidth="1"/>
    <col min="14" max="14" width="13.42578125" style="286" bestFit="1" customWidth="1"/>
    <col min="15" max="15" width="10.28515625" style="286" bestFit="1" customWidth="1"/>
    <col min="16" max="17" width="9.85546875" style="286" bestFit="1" customWidth="1"/>
    <col min="18" max="16384" width="9.140625" style="286"/>
  </cols>
  <sheetData>
    <row r="1" spans="1:17" x14ac:dyDescent="0.3">
      <c r="A1" s="289" t="s">
        <v>995</v>
      </c>
    </row>
    <row r="2" spans="1:17" x14ac:dyDescent="0.3">
      <c r="A2" s="464" t="s">
        <v>740</v>
      </c>
    </row>
    <row r="5" spans="1:17" x14ac:dyDescent="0.3">
      <c r="C5" s="315"/>
    </row>
    <row r="6" spans="1:17" x14ac:dyDescent="0.3">
      <c r="A6" s="467" t="s">
        <v>88</v>
      </c>
      <c r="B6" s="468" t="s">
        <v>284</v>
      </c>
      <c r="C6" s="468" t="s">
        <v>285</v>
      </c>
      <c r="D6" s="468" t="s">
        <v>286</v>
      </c>
      <c r="E6" s="468" t="s">
        <v>287</v>
      </c>
      <c r="F6" s="468" t="s">
        <v>288</v>
      </c>
      <c r="G6" s="468" t="s">
        <v>289</v>
      </c>
      <c r="H6" s="468" t="s">
        <v>290</v>
      </c>
      <c r="I6" s="468" t="s">
        <v>291</v>
      </c>
      <c r="J6" s="468" t="s">
        <v>112</v>
      </c>
      <c r="K6" s="468" t="s">
        <v>89</v>
      </c>
      <c r="L6" s="468" t="s">
        <v>292</v>
      </c>
      <c r="M6" s="468" t="s">
        <v>293</v>
      </c>
      <c r="N6" s="468" t="s">
        <v>294</v>
      </c>
      <c r="O6" s="315"/>
    </row>
    <row r="7" spans="1:17" x14ac:dyDescent="0.3">
      <c r="A7" s="316" t="s">
        <v>295</v>
      </c>
      <c r="B7" s="546">
        <v>30486964.289999995</v>
      </c>
      <c r="C7" s="546">
        <v>30494639.879999992</v>
      </c>
      <c r="D7" s="546">
        <v>24756012.859999999</v>
      </c>
      <c r="E7" s="546">
        <v>27476150.160000004</v>
      </c>
      <c r="F7" s="546">
        <v>7863024.0299999993</v>
      </c>
      <c r="G7" s="546">
        <v>11038240.299999999</v>
      </c>
      <c r="H7" s="546">
        <v>13855302.740000004</v>
      </c>
      <c r="I7" s="546">
        <v>10683622.962768555</v>
      </c>
      <c r="J7" s="546">
        <v>15481783.257661819</v>
      </c>
      <c r="K7" s="546">
        <v>17158069</v>
      </c>
      <c r="L7" s="546">
        <v>18454076</v>
      </c>
      <c r="M7" s="546">
        <v>20272827</v>
      </c>
      <c r="N7" s="546">
        <f>AVERAGE(B7:J7)</f>
        <v>19126193.386714485</v>
      </c>
      <c r="O7" s="550"/>
    </row>
    <row r="8" spans="1:17" x14ac:dyDescent="0.3">
      <c r="A8" s="470" t="s">
        <v>103</v>
      </c>
      <c r="B8" s="548">
        <v>1317750.32</v>
      </c>
      <c r="C8" s="548">
        <v>521761.71</v>
      </c>
      <c r="D8" s="548">
        <v>11998.07</v>
      </c>
      <c r="E8" s="548">
        <v>849367.22000000009</v>
      </c>
      <c r="F8" s="548">
        <v>18593078.940000001</v>
      </c>
      <c r="G8" s="548">
        <v>3468948.9</v>
      </c>
      <c r="H8" s="548">
        <v>3900248.4299999997</v>
      </c>
      <c r="I8" s="548">
        <v>3639026.8837890625</v>
      </c>
      <c r="J8" s="548">
        <v>9204814.697265625</v>
      </c>
      <c r="K8" s="548">
        <v>11266109</v>
      </c>
      <c r="L8" s="548">
        <v>27151011</v>
      </c>
      <c r="M8" s="548">
        <v>35022127</v>
      </c>
      <c r="N8" s="548">
        <f t="shared" ref="N8:N9" si="0">AVERAGE(B8:J8)</f>
        <v>4611888.3523394102</v>
      </c>
      <c r="O8" s="546"/>
    </row>
    <row r="9" spans="1:17" x14ac:dyDescent="0.3">
      <c r="A9" s="469" t="s">
        <v>105</v>
      </c>
      <c r="B9" s="549">
        <v>31804715</v>
      </c>
      <c r="C9" s="549">
        <v>31016402</v>
      </c>
      <c r="D9" s="549">
        <v>24768011</v>
      </c>
      <c r="E9" s="549">
        <v>28325517</v>
      </c>
      <c r="F9" s="549">
        <v>26456103</v>
      </c>
      <c r="G9" s="549">
        <v>14507189</v>
      </c>
      <c r="H9" s="549">
        <v>17755551</v>
      </c>
      <c r="I9" s="549">
        <v>14322650</v>
      </c>
      <c r="J9" s="549">
        <v>24686598</v>
      </c>
      <c r="K9" s="549">
        <v>28424178</v>
      </c>
      <c r="L9" s="549">
        <v>45605087</v>
      </c>
      <c r="M9" s="549">
        <v>55294954</v>
      </c>
      <c r="N9" s="549">
        <f t="shared" si="0"/>
        <v>23738081.777777776</v>
      </c>
      <c r="O9" s="550"/>
    </row>
    <row r="10" spans="1:17" x14ac:dyDescent="0.3">
      <c r="O10" s="551"/>
    </row>
    <row r="11" spans="1:17" x14ac:dyDescent="0.3">
      <c r="A11" s="467" t="s">
        <v>88</v>
      </c>
      <c r="B11" s="468" t="s">
        <v>284</v>
      </c>
      <c r="C11" s="468" t="s">
        <v>285</v>
      </c>
      <c r="D11" s="468" t="s">
        <v>286</v>
      </c>
      <c r="E11" s="468" t="s">
        <v>287</v>
      </c>
      <c r="F11" s="468" t="s">
        <v>288</v>
      </c>
      <c r="G11" s="468" t="s">
        <v>289</v>
      </c>
      <c r="H11" s="468" t="s">
        <v>290</v>
      </c>
      <c r="I11" s="468" t="s">
        <v>291</v>
      </c>
      <c r="J11" s="468" t="s">
        <v>112</v>
      </c>
      <c r="K11" s="468" t="s">
        <v>89</v>
      </c>
      <c r="L11" s="468" t="s">
        <v>292</v>
      </c>
      <c r="M11" s="468" t="s">
        <v>293</v>
      </c>
      <c r="N11" s="468" t="s">
        <v>294</v>
      </c>
      <c r="O11" s="551"/>
    </row>
    <row r="12" spans="1:17" x14ac:dyDescent="0.3">
      <c r="A12" s="286" t="s">
        <v>296</v>
      </c>
      <c r="B12" s="552">
        <f>B8/B9</f>
        <v>4.1432546086327141E-2</v>
      </c>
      <c r="C12" s="552">
        <f t="shared" ref="C12:M12" si="1">C8/C9</f>
        <v>1.6822122372543404E-2</v>
      </c>
      <c r="D12" s="552">
        <f t="shared" si="1"/>
        <v>4.8441798576397593E-4</v>
      </c>
      <c r="E12" s="552">
        <f t="shared" si="1"/>
        <v>2.9985938826818239E-2</v>
      </c>
      <c r="F12" s="552">
        <f t="shared" si="1"/>
        <v>0.70278978502616207</v>
      </c>
      <c r="G12" s="552">
        <f t="shared" si="1"/>
        <v>0.23911930147184268</v>
      </c>
      <c r="H12" s="552">
        <f t="shared" si="1"/>
        <v>0.21966360998878603</v>
      </c>
      <c r="I12" s="552">
        <f t="shared" si="1"/>
        <v>0.25407497102764243</v>
      </c>
      <c r="J12" s="552">
        <f t="shared" si="1"/>
        <v>0.37286687688865128</v>
      </c>
      <c r="K12" s="552">
        <f t="shared" si="1"/>
        <v>0.39635654547336424</v>
      </c>
      <c r="L12" s="552">
        <f t="shared" si="1"/>
        <v>0.59535049236941484</v>
      </c>
      <c r="M12" s="552">
        <f t="shared" si="1"/>
        <v>0.63336931250544126</v>
      </c>
      <c r="N12" s="552">
        <f>AVERAGE(B12:J12)</f>
        <v>0.20858217440828192</v>
      </c>
      <c r="O12" s="356"/>
    </row>
    <row r="13" spans="1:17" x14ac:dyDescent="0.3">
      <c r="A13" s="287" t="s">
        <v>297</v>
      </c>
      <c r="B13" s="552">
        <v>3.1878249498541331E-2</v>
      </c>
      <c r="C13" s="552">
        <v>1.5672271077734935E-2</v>
      </c>
      <c r="D13" s="552">
        <v>4.9469648572103746E-3</v>
      </c>
      <c r="E13" s="552">
        <v>2.2838522594309577E-2</v>
      </c>
      <c r="F13" s="552">
        <v>0.28109537183159594</v>
      </c>
      <c r="G13" s="552">
        <v>0</v>
      </c>
      <c r="H13" s="552">
        <v>0</v>
      </c>
      <c r="I13" s="552">
        <v>0</v>
      </c>
      <c r="J13" s="552">
        <v>0</v>
      </c>
      <c r="K13" s="552">
        <v>0</v>
      </c>
      <c r="L13" s="552">
        <v>0</v>
      </c>
      <c r="M13" s="552">
        <v>0</v>
      </c>
      <c r="N13" s="547"/>
      <c r="O13" s="551"/>
    </row>
    <row r="14" spans="1:17" x14ac:dyDescent="0.3">
      <c r="A14" s="343" t="s">
        <v>298</v>
      </c>
      <c r="B14" s="553">
        <v>0.69145444032220005</v>
      </c>
      <c r="C14" s="553">
        <v>0.82677444843547443</v>
      </c>
      <c r="D14" s="553">
        <v>0</v>
      </c>
      <c r="E14" s="553">
        <v>0.73893116572122952</v>
      </c>
      <c r="F14" s="553">
        <v>0.36777953356013671</v>
      </c>
      <c r="G14" s="553">
        <v>0</v>
      </c>
      <c r="H14" s="553">
        <v>0</v>
      </c>
      <c r="I14" s="553">
        <v>0</v>
      </c>
      <c r="J14" s="553">
        <v>0</v>
      </c>
      <c r="K14" s="553">
        <v>0</v>
      </c>
      <c r="L14" s="553">
        <v>0</v>
      </c>
      <c r="M14" s="553">
        <v>0</v>
      </c>
      <c r="N14" s="554"/>
      <c r="O14" s="551"/>
    </row>
    <row r="15" spans="1:17" x14ac:dyDescent="0.3">
      <c r="A15" s="286" t="s">
        <v>299</v>
      </c>
      <c r="B15" s="552">
        <v>4.5431470461977236E-2</v>
      </c>
      <c r="C15" s="547"/>
      <c r="D15" s="547"/>
      <c r="E15" s="547"/>
      <c r="F15" s="547"/>
      <c r="G15" s="547"/>
      <c r="H15" s="547"/>
      <c r="I15" s="547"/>
      <c r="J15" s="547"/>
      <c r="K15" s="547"/>
      <c r="L15" s="547"/>
      <c r="M15" s="547"/>
      <c r="N15" s="547"/>
      <c r="O15" s="315"/>
      <c r="P15" s="287"/>
      <c r="Q15" s="287"/>
    </row>
    <row r="16" spans="1:17" x14ac:dyDescent="0.3">
      <c r="A16" s="339" t="s">
        <v>300</v>
      </c>
      <c r="B16" s="555">
        <v>0.21221293745066303</v>
      </c>
      <c r="C16" s="556"/>
      <c r="D16" s="556"/>
      <c r="E16" s="556"/>
      <c r="F16" s="556"/>
      <c r="G16" s="556"/>
      <c r="H16" s="556"/>
      <c r="I16" s="556"/>
      <c r="J16" s="556"/>
      <c r="K16" s="556"/>
      <c r="L16" s="556"/>
      <c r="M16" s="556"/>
      <c r="N16" s="556"/>
      <c r="O16" s="315"/>
      <c r="P16" s="287"/>
      <c r="Q16" s="287"/>
    </row>
    <row r="17" spans="1:20" x14ac:dyDescent="0.3">
      <c r="A17" s="315"/>
      <c r="O17" s="315"/>
      <c r="P17" s="287"/>
      <c r="Q17" s="287"/>
    </row>
    <row r="18" spans="1:20" x14ac:dyDescent="0.3">
      <c r="O18" s="315"/>
    </row>
    <row r="19" spans="1:20" x14ac:dyDescent="0.3">
      <c r="L19" s="287"/>
      <c r="M19" s="287"/>
      <c r="N19" s="287"/>
      <c r="O19" s="287"/>
      <c r="P19" s="287"/>
      <c r="Q19" s="287"/>
      <c r="R19" s="287"/>
      <c r="S19" s="287"/>
      <c r="T19" s="287"/>
    </row>
    <row r="20" spans="1:20" x14ac:dyDescent="0.3">
      <c r="L20" s="287"/>
      <c r="M20" s="287"/>
      <c r="N20" s="287"/>
      <c r="O20" s="287"/>
      <c r="P20" s="287"/>
      <c r="Q20" s="287"/>
      <c r="R20" s="287"/>
      <c r="S20" s="287"/>
      <c r="T20" s="287"/>
    </row>
    <row r="21" spans="1:20" x14ac:dyDescent="0.3">
      <c r="I21" s="315"/>
      <c r="L21" s="287"/>
      <c r="M21" s="287"/>
      <c r="N21" s="287"/>
      <c r="O21" s="287"/>
      <c r="P21" s="287"/>
      <c r="Q21" s="287"/>
      <c r="R21" s="287"/>
      <c r="S21" s="287"/>
      <c r="T21" s="287"/>
    </row>
    <row r="22" spans="1:20" x14ac:dyDescent="0.3">
      <c r="J22" s="291"/>
      <c r="K22" s="287"/>
      <c r="L22" s="287"/>
      <c r="M22" s="287"/>
      <c r="N22" s="287"/>
      <c r="O22" s="287"/>
      <c r="P22" s="287"/>
      <c r="Q22" s="287"/>
      <c r="R22" s="287"/>
      <c r="S22" s="287"/>
    </row>
    <row r="23" spans="1:20" x14ac:dyDescent="0.3">
      <c r="J23" s="294"/>
      <c r="K23" s="287"/>
      <c r="L23" s="287"/>
      <c r="M23" s="287"/>
      <c r="N23" s="287"/>
      <c r="O23" s="287"/>
      <c r="P23" s="287"/>
      <c r="Q23" s="287"/>
      <c r="R23" s="287"/>
      <c r="S23" s="287"/>
    </row>
    <row r="24" spans="1:20" x14ac:dyDescent="0.3">
      <c r="J24" s="294"/>
      <c r="K24" s="287"/>
      <c r="L24" s="287"/>
      <c r="M24" s="287"/>
      <c r="N24" s="287"/>
      <c r="O24" s="287"/>
      <c r="P24" s="287"/>
      <c r="Q24" s="287"/>
      <c r="R24" s="287"/>
      <c r="S24" s="287"/>
    </row>
    <row r="25" spans="1:20" x14ac:dyDescent="0.3">
      <c r="J25" s="291"/>
      <c r="K25" s="287"/>
      <c r="L25" s="287"/>
      <c r="M25" s="287"/>
      <c r="N25" s="287"/>
      <c r="O25" s="287"/>
      <c r="P25" s="287"/>
      <c r="Q25" s="287"/>
      <c r="R25" s="287"/>
      <c r="S25" s="287"/>
    </row>
    <row r="26" spans="1:20" x14ac:dyDescent="0.3">
      <c r="O26" s="287"/>
      <c r="P26" s="287"/>
      <c r="Q26" s="287"/>
    </row>
    <row r="33" spans="1:10" x14ac:dyDescent="0.3">
      <c r="B33" s="314"/>
      <c r="C33" s="314"/>
      <c r="D33" s="314"/>
      <c r="E33" s="314"/>
      <c r="F33" s="314"/>
      <c r="G33" s="314"/>
      <c r="H33" s="314"/>
      <c r="I33" s="314"/>
      <c r="J33" s="314"/>
    </row>
    <row r="34" spans="1:10" x14ac:dyDescent="0.3">
      <c r="A34" s="291"/>
      <c r="B34" s="331"/>
      <c r="C34" s="331"/>
      <c r="D34" s="331"/>
      <c r="E34" s="331"/>
      <c r="F34" s="331"/>
      <c r="G34" s="331"/>
      <c r="H34" s="331"/>
      <c r="I34" s="331"/>
      <c r="J34" s="331"/>
    </row>
    <row r="35" spans="1:10" x14ac:dyDescent="0.3">
      <c r="A35" s="291"/>
      <c r="B35" s="331"/>
      <c r="C35" s="331"/>
      <c r="D35" s="331"/>
      <c r="E35" s="331"/>
      <c r="F35" s="331"/>
      <c r="G35" s="331"/>
      <c r="H35" s="331"/>
      <c r="I35" s="331"/>
      <c r="J35" s="331"/>
    </row>
    <row r="36" spans="1:10" x14ac:dyDescent="0.3">
      <c r="A36" s="291"/>
      <c r="B36" s="331"/>
      <c r="C36" s="331"/>
      <c r="D36" s="331"/>
      <c r="E36" s="331"/>
      <c r="F36" s="331"/>
      <c r="G36" s="331"/>
      <c r="H36" s="331"/>
      <c r="I36" s="331"/>
      <c r="J36" s="331"/>
    </row>
    <row r="37" spans="1:10" x14ac:dyDescent="0.3">
      <c r="B37" s="333"/>
      <c r="C37" s="333"/>
      <c r="D37" s="333"/>
      <c r="E37" s="333"/>
      <c r="F37" s="333"/>
      <c r="G37" s="333"/>
      <c r="H37" s="333"/>
      <c r="I37" s="333"/>
      <c r="J37" s="333"/>
    </row>
    <row r="38" spans="1:10" x14ac:dyDescent="0.3">
      <c r="A38" s="291"/>
      <c r="B38" s="333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/>
  <dimension ref="A1:K15"/>
  <sheetViews>
    <sheetView workbookViewId="0"/>
  </sheetViews>
  <sheetFormatPr defaultRowHeight="16.5" x14ac:dyDescent="0.3"/>
  <cols>
    <col min="1" max="1" width="9.140625" style="3"/>
    <col min="2" max="2" width="48.28515625" style="3" customWidth="1"/>
    <col min="3" max="16384" width="9.140625" style="3"/>
  </cols>
  <sheetData>
    <row r="1" spans="1:11" x14ac:dyDescent="0.3">
      <c r="A1" s="13" t="s">
        <v>301</v>
      </c>
    </row>
    <row r="2" spans="1:11" x14ac:dyDescent="0.3">
      <c r="A2" s="637" t="s">
        <v>321</v>
      </c>
    </row>
    <row r="5" spans="1:11" ht="17.25" thickBot="1" x14ac:dyDescent="0.35">
      <c r="A5" s="651" t="s">
        <v>301</v>
      </c>
      <c r="B5" s="651"/>
      <c r="C5" s="651"/>
      <c r="D5" s="651"/>
      <c r="E5" s="651"/>
      <c r="F5" s="651"/>
      <c r="G5" s="651"/>
      <c r="H5" s="651"/>
      <c r="I5" s="651"/>
      <c r="J5" s="651"/>
      <c r="K5" s="625"/>
    </row>
    <row r="6" spans="1:11" ht="17.25" thickBot="1" x14ac:dyDescent="0.35">
      <c r="A6" s="108"/>
      <c r="B6" s="109"/>
      <c r="C6" s="635"/>
      <c r="D6" s="652" t="s">
        <v>302</v>
      </c>
      <c r="E6" s="652"/>
      <c r="F6" s="652"/>
      <c r="G6" s="652"/>
      <c r="H6" s="652"/>
      <c r="I6" s="652"/>
      <c r="J6" s="635"/>
      <c r="K6" s="625"/>
    </row>
    <row r="7" spans="1:11" ht="24.75" customHeight="1" x14ac:dyDescent="0.3">
      <c r="A7" s="653"/>
      <c r="B7" s="655" t="s">
        <v>303</v>
      </c>
      <c r="C7" s="657" t="s">
        <v>304</v>
      </c>
      <c r="D7" s="657">
        <v>2020</v>
      </c>
      <c r="E7" s="657">
        <v>2021</v>
      </c>
      <c r="F7" s="657">
        <v>2022</v>
      </c>
      <c r="G7" s="657">
        <v>2023</v>
      </c>
      <c r="H7" s="657" t="s">
        <v>305</v>
      </c>
      <c r="I7" s="657"/>
      <c r="J7" s="657" t="s">
        <v>306</v>
      </c>
      <c r="K7" s="625"/>
    </row>
    <row r="8" spans="1:11" ht="17.25" thickBot="1" x14ac:dyDescent="0.35">
      <c r="A8" s="654"/>
      <c r="B8" s="656"/>
      <c r="C8" s="658"/>
      <c r="D8" s="658"/>
      <c r="E8" s="658"/>
      <c r="F8" s="658"/>
      <c r="G8" s="658"/>
      <c r="H8" s="658"/>
      <c r="I8" s="658"/>
      <c r="J8" s="658"/>
      <c r="K8" s="625"/>
    </row>
    <row r="9" spans="1:11" x14ac:dyDescent="0.3">
      <c r="A9" s="111">
        <v>1</v>
      </c>
      <c r="B9" s="112" t="s">
        <v>307</v>
      </c>
      <c r="C9" s="633">
        <v>12.3</v>
      </c>
      <c r="D9" s="633">
        <v>-4.0999999999999996</v>
      </c>
      <c r="E9" s="633">
        <v>12.8</v>
      </c>
      <c r="F9" s="633">
        <v>13.5</v>
      </c>
      <c r="G9" s="633">
        <v>14.1</v>
      </c>
      <c r="H9" s="663" t="s">
        <v>243</v>
      </c>
      <c r="I9" s="663"/>
      <c r="J9" s="114">
        <v>44196</v>
      </c>
      <c r="K9" s="625"/>
    </row>
    <row r="10" spans="1:11" x14ac:dyDescent="0.3">
      <c r="A10" s="115">
        <v>43831</v>
      </c>
      <c r="B10" s="116" t="s">
        <v>308</v>
      </c>
      <c r="C10" s="632" t="s">
        <v>309</v>
      </c>
      <c r="D10" s="625"/>
      <c r="E10" s="632">
        <v>1</v>
      </c>
      <c r="F10" s="632">
        <v>1.7</v>
      </c>
      <c r="G10" s="632">
        <v>2.7</v>
      </c>
      <c r="H10" s="664" t="s">
        <v>243</v>
      </c>
      <c r="I10" s="664"/>
      <c r="J10" s="117">
        <v>44196</v>
      </c>
      <c r="K10" s="625"/>
    </row>
    <row r="11" spans="1:11" x14ac:dyDescent="0.3">
      <c r="A11" s="111">
        <v>2</v>
      </c>
      <c r="B11" s="112" t="s">
        <v>310</v>
      </c>
      <c r="C11" s="633" t="s">
        <v>311</v>
      </c>
      <c r="D11" s="625"/>
      <c r="E11" s="633">
        <v>5.0999999999999996</v>
      </c>
      <c r="F11" s="633">
        <v>11.3</v>
      </c>
      <c r="G11" s="633">
        <v>17.7</v>
      </c>
      <c r="H11" s="665" t="s">
        <v>312</v>
      </c>
      <c r="I11" s="665"/>
      <c r="J11" s="114">
        <v>44561</v>
      </c>
      <c r="K11" s="625"/>
    </row>
    <row r="12" spans="1:11" ht="27" x14ac:dyDescent="0.3">
      <c r="A12" s="111">
        <v>3</v>
      </c>
      <c r="B12" s="112" t="s">
        <v>313</v>
      </c>
      <c r="C12" s="633">
        <v>101.9</v>
      </c>
      <c r="D12" s="633">
        <v>0</v>
      </c>
      <c r="E12" s="633">
        <v>16</v>
      </c>
      <c r="F12" s="633">
        <v>35.5</v>
      </c>
      <c r="G12" s="633">
        <v>55.4</v>
      </c>
      <c r="H12" s="665" t="s">
        <v>243</v>
      </c>
      <c r="I12" s="665"/>
      <c r="J12" s="633" t="s">
        <v>314</v>
      </c>
      <c r="K12" s="625"/>
    </row>
    <row r="13" spans="1:11" ht="27.75" thickBot="1" x14ac:dyDescent="0.35">
      <c r="A13" s="111">
        <v>4</v>
      </c>
      <c r="B13" s="112" t="s">
        <v>315</v>
      </c>
      <c r="C13" s="633" t="s">
        <v>316</v>
      </c>
      <c r="D13" s="633"/>
      <c r="E13" s="633" t="s">
        <v>316</v>
      </c>
      <c r="F13" s="633" t="s">
        <v>316</v>
      </c>
      <c r="G13" s="633" t="s">
        <v>316</v>
      </c>
      <c r="H13" s="659" t="s">
        <v>317</v>
      </c>
      <c r="I13" s="659"/>
      <c r="J13" s="114">
        <v>44286</v>
      </c>
      <c r="K13" s="625"/>
    </row>
    <row r="14" spans="1:11" ht="17.25" thickBot="1" x14ac:dyDescent="0.35">
      <c r="A14" s="626"/>
      <c r="B14" s="118" t="s">
        <v>318</v>
      </c>
      <c r="C14" s="629" t="s">
        <v>319</v>
      </c>
      <c r="D14" s="629">
        <v>-4.0999999999999996</v>
      </c>
      <c r="E14" s="629">
        <v>33.9</v>
      </c>
      <c r="F14" s="629">
        <v>60.3</v>
      </c>
      <c r="G14" s="629">
        <v>87.2</v>
      </c>
      <c r="H14" s="660"/>
      <c r="I14" s="660"/>
      <c r="J14" s="631"/>
      <c r="K14" s="625"/>
    </row>
    <row r="15" spans="1:11" ht="27" customHeight="1" x14ac:dyDescent="0.3">
      <c r="A15" s="661" t="s">
        <v>320</v>
      </c>
      <c r="B15" s="661"/>
      <c r="C15" s="661"/>
      <c r="D15" s="661"/>
      <c r="E15" s="661"/>
      <c r="F15" s="661"/>
      <c r="G15" s="661"/>
      <c r="H15" s="661"/>
      <c r="I15" s="662" t="s">
        <v>321</v>
      </c>
      <c r="J15" s="662"/>
      <c r="K15" s="625"/>
    </row>
  </sheetData>
  <mergeCells count="20">
    <mergeCell ref="H13:I13"/>
    <mergeCell ref="H14:I14"/>
    <mergeCell ref="A15:H15"/>
    <mergeCell ref="I15:J15"/>
    <mergeCell ref="H7:I8"/>
    <mergeCell ref="J7:J8"/>
    <mergeCell ref="H9:I9"/>
    <mergeCell ref="H10:I10"/>
    <mergeCell ref="H11:I11"/>
    <mergeCell ref="H12:I12"/>
    <mergeCell ref="A5:J5"/>
    <mergeCell ref="D6:G6"/>
    <mergeCell ref="H6:I6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1:G22"/>
  <sheetViews>
    <sheetView workbookViewId="0"/>
  </sheetViews>
  <sheetFormatPr defaultRowHeight="16.5" x14ac:dyDescent="0.3"/>
  <cols>
    <col min="1" max="1" width="9.140625" style="3"/>
    <col min="2" max="2" width="75.42578125" style="3" customWidth="1"/>
    <col min="3" max="3" width="9.140625" style="3"/>
    <col min="4" max="4" width="11.5703125" style="3" customWidth="1"/>
    <col min="5" max="16384" width="9.140625" style="3"/>
  </cols>
  <sheetData>
    <row r="1" spans="1:7" x14ac:dyDescent="0.3">
      <c r="A1" s="13" t="s">
        <v>322</v>
      </c>
    </row>
    <row r="2" spans="1:7" x14ac:dyDescent="0.3">
      <c r="A2" s="4" t="s">
        <v>321</v>
      </c>
    </row>
    <row r="5" spans="1:7" ht="17.25" thickBot="1" x14ac:dyDescent="0.35">
      <c r="A5" s="666" t="s">
        <v>322</v>
      </c>
      <c r="B5" s="666"/>
      <c r="C5" s="666"/>
      <c r="D5" s="666"/>
      <c r="E5" s="666"/>
      <c r="G5" s="2"/>
    </row>
    <row r="6" spans="1:7" ht="54.75" thickBot="1" x14ac:dyDescent="0.35">
      <c r="A6" s="108"/>
      <c r="B6" s="109" t="s">
        <v>323</v>
      </c>
      <c r="C6" s="635" t="s">
        <v>324</v>
      </c>
      <c r="D6" s="635" t="s">
        <v>305</v>
      </c>
      <c r="E6" s="635" t="s">
        <v>306</v>
      </c>
    </row>
    <row r="7" spans="1:7" ht="27" x14ac:dyDescent="0.3">
      <c r="A7" s="119">
        <v>5</v>
      </c>
      <c r="B7" s="120" t="s">
        <v>325</v>
      </c>
      <c r="C7" s="634"/>
      <c r="D7" s="634" t="s">
        <v>326</v>
      </c>
      <c r="E7" s="121">
        <v>44408</v>
      </c>
    </row>
    <row r="8" spans="1:7" ht="27" x14ac:dyDescent="0.3">
      <c r="A8" s="122">
        <v>6</v>
      </c>
      <c r="B8" s="120" t="s">
        <v>327</v>
      </c>
      <c r="C8" s="634"/>
      <c r="D8" s="634" t="s">
        <v>326</v>
      </c>
      <c r="E8" s="121">
        <v>44408</v>
      </c>
    </row>
    <row r="9" spans="1:7" ht="40.5" x14ac:dyDescent="0.3">
      <c r="A9" s="122">
        <v>7</v>
      </c>
      <c r="B9" s="120" t="s">
        <v>328</v>
      </c>
      <c r="C9" s="634"/>
      <c r="D9" s="634" t="s">
        <v>317</v>
      </c>
      <c r="E9" s="121">
        <v>44561</v>
      </c>
    </row>
    <row r="10" spans="1:7" x14ac:dyDescent="0.3">
      <c r="A10" s="122">
        <v>8</v>
      </c>
      <c r="B10" s="120" t="s">
        <v>329</v>
      </c>
      <c r="C10" s="634" t="s">
        <v>330</v>
      </c>
      <c r="D10" s="634" t="s">
        <v>317</v>
      </c>
      <c r="E10" s="121">
        <v>44286</v>
      </c>
    </row>
    <row r="11" spans="1:7" ht="54" x14ac:dyDescent="0.3">
      <c r="A11" s="122">
        <v>9</v>
      </c>
      <c r="B11" s="120" t="s">
        <v>331</v>
      </c>
      <c r="C11" s="634"/>
      <c r="D11" s="634" t="s">
        <v>243</v>
      </c>
      <c r="E11" s="634" t="s">
        <v>332</v>
      </c>
    </row>
    <row r="12" spans="1:7" ht="27" x14ac:dyDescent="0.3">
      <c r="A12" s="122">
        <v>10</v>
      </c>
      <c r="B12" s="120" t="s">
        <v>333</v>
      </c>
      <c r="C12" s="634"/>
      <c r="D12" s="634" t="s">
        <v>243</v>
      </c>
      <c r="E12" s="634" t="s">
        <v>332</v>
      </c>
    </row>
    <row r="13" spans="1:7" ht="27" x14ac:dyDescent="0.3">
      <c r="A13" s="122">
        <v>11</v>
      </c>
      <c r="B13" s="120" t="s">
        <v>334</v>
      </c>
      <c r="C13" s="667" t="s">
        <v>335</v>
      </c>
      <c r="D13" s="634" t="s">
        <v>317</v>
      </c>
      <c r="E13" s="121">
        <v>44561</v>
      </c>
    </row>
    <row r="14" spans="1:7" ht="40.5" x14ac:dyDescent="0.3">
      <c r="A14" s="122">
        <v>12</v>
      </c>
      <c r="B14" s="120" t="s">
        <v>336</v>
      </c>
      <c r="C14" s="665"/>
      <c r="D14" s="634" t="s">
        <v>317</v>
      </c>
      <c r="E14" s="121">
        <v>44408</v>
      </c>
    </row>
    <row r="15" spans="1:7" ht="27" x14ac:dyDescent="0.3">
      <c r="A15" s="122">
        <v>13</v>
      </c>
      <c r="B15" s="120" t="s">
        <v>337</v>
      </c>
      <c r="C15" s="668"/>
      <c r="D15" s="634" t="s">
        <v>243</v>
      </c>
      <c r="E15" s="121">
        <v>44104</v>
      </c>
    </row>
    <row r="16" spans="1:7" ht="27" x14ac:dyDescent="0.3">
      <c r="A16" s="122">
        <v>14</v>
      </c>
      <c r="B16" s="120" t="s">
        <v>338</v>
      </c>
      <c r="C16" s="634"/>
      <c r="D16" s="634" t="s">
        <v>312</v>
      </c>
      <c r="E16" s="121">
        <v>44561</v>
      </c>
    </row>
    <row r="17" spans="1:5" x14ac:dyDescent="0.3">
      <c r="A17" s="122">
        <v>15</v>
      </c>
      <c r="B17" s="120" t="s">
        <v>339</v>
      </c>
      <c r="C17" s="634"/>
      <c r="D17" s="634" t="s">
        <v>340</v>
      </c>
      <c r="E17" s="634" t="s">
        <v>332</v>
      </c>
    </row>
    <row r="18" spans="1:5" ht="27" x14ac:dyDescent="0.3">
      <c r="A18" s="122">
        <v>16</v>
      </c>
      <c r="B18" s="120" t="s">
        <v>341</v>
      </c>
      <c r="C18" s="634"/>
      <c r="D18" s="634" t="s">
        <v>243</v>
      </c>
      <c r="E18" s="121">
        <v>44196</v>
      </c>
    </row>
    <row r="19" spans="1:5" x14ac:dyDescent="0.3">
      <c r="A19" s="122">
        <v>17</v>
      </c>
      <c r="B19" s="120" t="s">
        <v>342</v>
      </c>
      <c r="C19" s="634"/>
      <c r="D19" s="634" t="s">
        <v>340</v>
      </c>
      <c r="E19" s="634" t="s">
        <v>332</v>
      </c>
    </row>
    <row r="20" spans="1:5" ht="27" x14ac:dyDescent="0.3">
      <c r="A20" s="122">
        <v>18</v>
      </c>
      <c r="B20" s="120" t="s">
        <v>343</v>
      </c>
      <c r="C20" s="634"/>
      <c r="D20" s="634" t="s">
        <v>243</v>
      </c>
      <c r="E20" s="634" t="s">
        <v>332</v>
      </c>
    </row>
    <row r="21" spans="1:5" ht="27.75" thickBot="1" x14ac:dyDescent="0.35">
      <c r="A21" s="123">
        <v>19</v>
      </c>
      <c r="B21" s="108" t="s">
        <v>344</v>
      </c>
      <c r="C21" s="630"/>
      <c r="D21" s="630" t="s">
        <v>243</v>
      </c>
      <c r="E21" s="125">
        <v>44104</v>
      </c>
    </row>
    <row r="22" spans="1:5" x14ac:dyDescent="0.3">
      <c r="A22" s="662" t="s">
        <v>321</v>
      </c>
      <c r="B22" s="662"/>
      <c r="C22" s="662"/>
      <c r="D22" s="662"/>
      <c r="E22" s="662"/>
    </row>
  </sheetData>
  <mergeCells count="3">
    <mergeCell ref="A5:E5"/>
    <mergeCell ref="C13:C15"/>
    <mergeCell ref="A22:E22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1:D25"/>
  <sheetViews>
    <sheetView workbookViewId="0"/>
  </sheetViews>
  <sheetFormatPr defaultRowHeight="16.5" x14ac:dyDescent="0.3"/>
  <cols>
    <col min="1" max="1" width="9.140625" style="3"/>
    <col min="2" max="2" width="66.85546875" style="3" customWidth="1"/>
    <col min="3" max="3" width="12" style="3" customWidth="1"/>
    <col min="4" max="4" width="14.42578125" style="3" customWidth="1"/>
    <col min="5" max="16384" width="9.140625" style="3"/>
  </cols>
  <sheetData>
    <row r="1" spans="1:4" x14ac:dyDescent="0.3">
      <c r="A1" s="13" t="s">
        <v>345</v>
      </c>
    </row>
    <row r="2" spans="1:4" x14ac:dyDescent="0.3">
      <c r="A2" s="4" t="s">
        <v>321</v>
      </c>
    </row>
    <row r="5" spans="1:4" ht="25.5" customHeight="1" thickBot="1" x14ac:dyDescent="0.35">
      <c r="A5" s="666" t="s">
        <v>345</v>
      </c>
      <c r="B5" s="666"/>
      <c r="C5" s="666"/>
      <c r="D5" s="666"/>
    </row>
    <row r="6" spans="1:4" ht="17.25" thickBot="1" x14ac:dyDescent="0.35">
      <c r="A6" s="636"/>
      <c r="B6" s="109" t="s">
        <v>323</v>
      </c>
      <c r="C6" s="635" t="s">
        <v>305</v>
      </c>
      <c r="D6" s="635" t="s">
        <v>306</v>
      </c>
    </row>
    <row r="7" spans="1:4" ht="27" x14ac:dyDescent="0.3">
      <c r="A7" s="122">
        <v>20</v>
      </c>
      <c r="B7" s="120" t="s">
        <v>346</v>
      </c>
      <c r="C7" s="634" t="s">
        <v>347</v>
      </c>
      <c r="D7" s="121">
        <v>45657</v>
      </c>
    </row>
    <row r="8" spans="1:4" ht="27" x14ac:dyDescent="0.3">
      <c r="A8" s="122">
        <v>21</v>
      </c>
      <c r="B8" s="120" t="s">
        <v>348</v>
      </c>
      <c r="C8" s="634" t="s">
        <v>349</v>
      </c>
      <c r="D8" s="634" t="s">
        <v>332</v>
      </c>
    </row>
    <row r="9" spans="1:4" x14ac:dyDescent="0.3">
      <c r="A9" s="119">
        <v>22</v>
      </c>
      <c r="B9" s="120" t="s">
        <v>350</v>
      </c>
      <c r="C9" s="634" t="s">
        <v>243</v>
      </c>
      <c r="D9" s="634" t="s">
        <v>332</v>
      </c>
    </row>
    <row r="10" spans="1:4" ht="27" x14ac:dyDescent="0.3">
      <c r="A10" s="119">
        <v>23</v>
      </c>
      <c r="B10" s="120" t="s">
        <v>351</v>
      </c>
      <c r="C10" s="634" t="s">
        <v>352</v>
      </c>
      <c r="D10" s="121">
        <v>44196</v>
      </c>
    </row>
    <row r="11" spans="1:4" x14ac:dyDescent="0.3">
      <c r="A11" s="119">
        <v>24</v>
      </c>
      <c r="B11" s="120" t="s">
        <v>353</v>
      </c>
      <c r="C11" s="634" t="s">
        <v>243</v>
      </c>
      <c r="D11" s="634" t="s">
        <v>354</v>
      </c>
    </row>
    <row r="12" spans="1:4" ht="40.5" x14ac:dyDescent="0.3">
      <c r="A12" s="119">
        <v>25</v>
      </c>
      <c r="B12" s="120" t="s">
        <v>355</v>
      </c>
      <c r="C12" s="634" t="s">
        <v>243</v>
      </c>
      <c r="D12" s="634" t="s">
        <v>356</v>
      </c>
    </row>
    <row r="13" spans="1:4" ht="27" x14ac:dyDescent="0.3">
      <c r="A13" s="119">
        <v>26</v>
      </c>
      <c r="B13" s="120" t="s">
        <v>357</v>
      </c>
      <c r="C13" s="634" t="s">
        <v>352</v>
      </c>
      <c r="D13" s="121">
        <v>44196</v>
      </c>
    </row>
    <row r="14" spans="1:4" x14ac:dyDescent="0.3">
      <c r="A14" s="119">
        <v>27</v>
      </c>
      <c r="B14" s="120" t="s">
        <v>358</v>
      </c>
      <c r="C14" s="634" t="s">
        <v>243</v>
      </c>
      <c r="D14" s="121">
        <v>45291</v>
      </c>
    </row>
    <row r="15" spans="1:4" ht="27" x14ac:dyDescent="0.3">
      <c r="A15" s="119">
        <v>28</v>
      </c>
      <c r="B15" s="120" t="s">
        <v>359</v>
      </c>
      <c r="C15" s="634" t="s">
        <v>243</v>
      </c>
      <c r="D15" s="121">
        <v>44196</v>
      </c>
    </row>
    <row r="16" spans="1:4" ht="27" x14ac:dyDescent="0.3">
      <c r="A16" s="119">
        <v>29</v>
      </c>
      <c r="B16" s="120" t="s">
        <v>360</v>
      </c>
      <c r="C16" s="634" t="s">
        <v>361</v>
      </c>
      <c r="D16" s="121">
        <v>44651</v>
      </c>
    </row>
    <row r="17" spans="1:4" x14ac:dyDescent="0.3">
      <c r="A17" s="119">
        <v>30</v>
      </c>
      <c r="B17" s="120" t="s">
        <v>362</v>
      </c>
      <c r="C17" s="634" t="s">
        <v>243</v>
      </c>
      <c r="D17" s="121">
        <v>44561</v>
      </c>
    </row>
    <row r="18" spans="1:4" ht="27" x14ac:dyDescent="0.3">
      <c r="A18" s="119">
        <v>31</v>
      </c>
      <c r="B18" s="120" t="s">
        <v>363</v>
      </c>
      <c r="C18" s="634" t="s">
        <v>312</v>
      </c>
      <c r="D18" s="121">
        <v>44561</v>
      </c>
    </row>
    <row r="19" spans="1:4" x14ac:dyDescent="0.3">
      <c r="A19" s="119">
        <v>32</v>
      </c>
      <c r="B19" s="120" t="s">
        <v>364</v>
      </c>
      <c r="C19" s="634" t="s">
        <v>317</v>
      </c>
      <c r="D19" s="634" t="s">
        <v>332</v>
      </c>
    </row>
    <row r="20" spans="1:4" ht="27" x14ac:dyDescent="0.3">
      <c r="A20" s="119">
        <v>33</v>
      </c>
      <c r="B20" s="120" t="s">
        <v>365</v>
      </c>
      <c r="C20" s="634" t="s">
        <v>317</v>
      </c>
      <c r="D20" s="121">
        <v>44286</v>
      </c>
    </row>
    <row r="21" spans="1:4" ht="27" x14ac:dyDescent="0.3">
      <c r="A21" s="119">
        <v>34</v>
      </c>
      <c r="B21" s="120" t="s">
        <v>366</v>
      </c>
      <c r="C21" s="634" t="s">
        <v>317</v>
      </c>
      <c r="D21" s="121">
        <v>44074</v>
      </c>
    </row>
    <row r="22" spans="1:4" x14ac:dyDescent="0.3">
      <c r="A22" s="119">
        <v>35</v>
      </c>
      <c r="B22" s="120" t="s">
        <v>367</v>
      </c>
      <c r="C22" s="634" t="s">
        <v>340</v>
      </c>
      <c r="D22" s="121">
        <v>44377</v>
      </c>
    </row>
    <row r="23" spans="1:4" x14ac:dyDescent="0.3">
      <c r="A23" s="119">
        <v>36</v>
      </c>
      <c r="B23" s="120" t="s">
        <v>368</v>
      </c>
      <c r="C23" s="634" t="s">
        <v>317</v>
      </c>
      <c r="D23" s="121">
        <v>44377</v>
      </c>
    </row>
    <row r="24" spans="1:4" ht="27.75" thickBot="1" x14ac:dyDescent="0.35">
      <c r="A24" s="126">
        <v>37</v>
      </c>
      <c r="B24" s="108" t="s">
        <v>369</v>
      </c>
      <c r="C24" s="630" t="s">
        <v>243</v>
      </c>
      <c r="D24" s="125">
        <v>44104</v>
      </c>
    </row>
    <row r="25" spans="1:4" x14ac:dyDescent="0.3">
      <c r="A25" s="662" t="s">
        <v>321</v>
      </c>
      <c r="B25" s="662"/>
      <c r="C25" s="662"/>
      <c r="D25" s="662"/>
    </row>
  </sheetData>
  <mergeCells count="2">
    <mergeCell ref="A5:D5"/>
    <mergeCell ref="A25:D25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1:K21"/>
  <sheetViews>
    <sheetView workbookViewId="0"/>
  </sheetViews>
  <sheetFormatPr defaultRowHeight="15" x14ac:dyDescent="0.25"/>
  <cols>
    <col min="1" max="16384" width="9.140625" style="47"/>
  </cols>
  <sheetData>
    <row r="1" spans="1:11" s="3" customFormat="1" ht="16.5" x14ac:dyDescent="0.3">
      <c r="A1" s="13" t="s">
        <v>370</v>
      </c>
    </row>
    <row r="2" spans="1:11" s="3" customFormat="1" ht="16.5" x14ac:dyDescent="0.3">
      <c r="A2" s="4" t="s">
        <v>386</v>
      </c>
    </row>
    <row r="3" spans="1:11" s="3" customFormat="1" ht="16.5" x14ac:dyDescent="0.3"/>
    <row r="4" spans="1:11" s="3" customFormat="1" ht="16.5" x14ac:dyDescent="0.3"/>
    <row r="5" spans="1:11" ht="15.75" thickBot="1" x14ac:dyDescent="0.3">
      <c r="A5" s="666" t="s">
        <v>370</v>
      </c>
      <c r="B5" s="666"/>
      <c r="C5" s="666"/>
      <c r="D5" s="666"/>
      <c r="E5" s="666"/>
      <c r="F5" s="666"/>
      <c r="G5" s="666"/>
      <c r="H5" s="666"/>
      <c r="I5" s="666"/>
      <c r="J5" s="666"/>
    </row>
    <row r="6" spans="1:11" ht="65.25" customHeight="1" x14ac:dyDescent="0.25">
      <c r="A6" s="657"/>
      <c r="B6" s="670"/>
      <c r="C6" s="127" t="s">
        <v>371</v>
      </c>
      <c r="D6" s="657" t="s">
        <v>372</v>
      </c>
      <c r="E6" s="127" t="s">
        <v>373</v>
      </c>
      <c r="F6" s="657" t="s">
        <v>374</v>
      </c>
      <c r="G6" s="657"/>
      <c r="H6" s="127" t="s">
        <v>375</v>
      </c>
      <c r="I6" s="127" t="s">
        <v>376</v>
      </c>
      <c r="J6" s="657" t="s">
        <v>377</v>
      </c>
    </row>
    <row r="7" spans="1:11" ht="15.75" thickBot="1" x14ac:dyDescent="0.3">
      <c r="A7" s="669"/>
      <c r="B7" s="671"/>
      <c r="C7" s="110" t="s">
        <v>378</v>
      </c>
      <c r="D7" s="669"/>
      <c r="E7" s="110" t="s">
        <v>379</v>
      </c>
      <c r="F7" s="669"/>
      <c r="G7" s="669"/>
      <c r="H7" s="110" t="s">
        <v>380</v>
      </c>
      <c r="I7" s="110" t="s">
        <v>381</v>
      </c>
      <c r="J7" s="669"/>
    </row>
    <row r="8" spans="1:11" x14ac:dyDescent="0.25">
      <c r="A8" s="128"/>
      <c r="B8" s="129" t="s">
        <v>382</v>
      </c>
      <c r="C8" s="130">
        <v>5.5</v>
      </c>
      <c r="D8" s="131">
        <v>49</v>
      </c>
      <c r="E8" s="132">
        <v>11.7</v>
      </c>
      <c r="F8" s="674">
        <v>255</v>
      </c>
      <c r="G8" s="674"/>
      <c r="H8" s="133">
        <v>1754</v>
      </c>
      <c r="I8" s="134">
        <v>1.74</v>
      </c>
      <c r="J8" s="134">
        <v>2.92</v>
      </c>
    </row>
    <row r="9" spans="1:11" x14ac:dyDescent="0.25">
      <c r="A9" s="675" t="s">
        <v>29</v>
      </c>
      <c r="B9" s="135" t="s">
        <v>197</v>
      </c>
      <c r="C9" s="136">
        <v>10.6</v>
      </c>
      <c r="D9" s="137">
        <v>79</v>
      </c>
      <c r="E9" s="138">
        <v>25</v>
      </c>
      <c r="F9" s="678">
        <v>369</v>
      </c>
      <c r="G9" s="678"/>
      <c r="H9" s="139">
        <v>2512</v>
      </c>
      <c r="I9" s="140">
        <v>1.19</v>
      </c>
      <c r="J9" s="140">
        <v>2.78</v>
      </c>
    </row>
    <row r="10" spans="1:11" x14ac:dyDescent="0.25">
      <c r="A10" s="676"/>
      <c r="B10" s="141" t="s">
        <v>199</v>
      </c>
      <c r="C10" s="136">
        <v>9.8000000000000007</v>
      </c>
      <c r="D10" s="137">
        <v>93</v>
      </c>
      <c r="E10" s="138">
        <v>19.7</v>
      </c>
      <c r="F10" s="679">
        <v>807</v>
      </c>
      <c r="G10" s="679"/>
      <c r="H10" s="139">
        <v>1739</v>
      </c>
      <c r="I10" s="140">
        <v>1.21</v>
      </c>
      <c r="J10" s="140">
        <v>2.46</v>
      </c>
    </row>
    <row r="11" spans="1:11" x14ac:dyDescent="0.25">
      <c r="A11" s="677"/>
      <c r="B11" s="129" t="s">
        <v>200</v>
      </c>
      <c r="C11" s="130">
        <v>2.8</v>
      </c>
      <c r="D11" s="131">
        <v>65</v>
      </c>
      <c r="E11" s="132">
        <v>15.7</v>
      </c>
      <c r="F11" s="680" t="s">
        <v>383</v>
      </c>
      <c r="G11" s="680"/>
      <c r="H11" s="132">
        <v>957</v>
      </c>
      <c r="I11" s="134">
        <v>2.0299999999999998</v>
      </c>
      <c r="J11" s="134">
        <v>5.82</v>
      </c>
    </row>
    <row r="12" spans="1:11" x14ac:dyDescent="0.25">
      <c r="A12" s="675" t="s">
        <v>28</v>
      </c>
      <c r="B12" s="141" t="s">
        <v>198</v>
      </c>
      <c r="C12" s="136">
        <v>5.8</v>
      </c>
      <c r="D12" s="137">
        <v>43</v>
      </c>
      <c r="E12" s="138">
        <v>18</v>
      </c>
      <c r="F12" s="681" t="s">
        <v>383</v>
      </c>
      <c r="G12" s="681"/>
      <c r="H12" s="139">
        <v>4333</v>
      </c>
      <c r="I12" s="140">
        <v>1.32</v>
      </c>
      <c r="J12" s="140">
        <v>2.5499999999999998</v>
      </c>
    </row>
    <row r="13" spans="1:11" x14ac:dyDescent="0.25">
      <c r="A13" s="676"/>
      <c r="B13" s="141" t="s">
        <v>194</v>
      </c>
      <c r="C13" s="136">
        <v>11.5</v>
      </c>
      <c r="D13" s="137">
        <v>31</v>
      </c>
      <c r="E13" s="138">
        <v>25.9</v>
      </c>
      <c r="F13" s="682">
        <v>1450</v>
      </c>
      <c r="G13" s="682"/>
      <c r="H13" s="139">
        <v>4494</v>
      </c>
      <c r="I13" s="140">
        <v>0.93</v>
      </c>
      <c r="J13" s="140">
        <v>1.75</v>
      </c>
    </row>
    <row r="14" spans="1:11" ht="15.75" thickBot="1" x14ac:dyDescent="0.3">
      <c r="A14" s="669"/>
      <c r="B14" s="142" t="s">
        <v>384</v>
      </c>
      <c r="C14" s="143">
        <v>17.3</v>
      </c>
      <c r="D14" s="144">
        <v>42</v>
      </c>
      <c r="E14" s="145">
        <v>41.7</v>
      </c>
      <c r="F14" s="683">
        <v>1000</v>
      </c>
      <c r="G14" s="683"/>
      <c r="H14" s="146">
        <v>11414</v>
      </c>
      <c r="I14" s="147">
        <v>1.36</v>
      </c>
      <c r="J14" s="147">
        <v>2.87</v>
      </c>
    </row>
    <row r="15" spans="1:11" x14ac:dyDescent="0.25">
      <c r="A15" s="672" t="s">
        <v>385</v>
      </c>
      <c r="B15" s="672"/>
      <c r="C15" s="672"/>
      <c r="D15" s="672"/>
      <c r="E15" s="672"/>
      <c r="F15" s="672"/>
      <c r="G15" s="673" t="s">
        <v>386</v>
      </c>
      <c r="H15" s="673"/>
      <c r="I15" s="673"/>
      <c r="J15" s="673"/>
      <c r="K15" s="561"/>
    </row>
    <row r="16" spans="1:11" x14ac:dyDescent="0.25">
      <c r="A16" s="89"/>
      <c r="B16" s="89"/>
      <c r="C16" s="89"/>
      <c r="D16" s="89"/>
      <c r="E16" s="89"/>
      <c r="F16" s="89"/>
      <c r="G16" s="89"/>
      <c r="H16" s="89"/>
      <c r="I16" s="89"/>
      <c r="J16" s="89"/>
    </row>
    <row r="18" spans="1:1" s="3" customFormat="1" ht="16.5" x14ac:dyDescent="0.3">
      <c r="A18" s="9" t="s">
        <v>1133</v>
      </c>
    </row>
    <row r="19" spans="1:1" s="3" customFormat="1" ht="16.5" x14ac:dyDescent="0.3">
      <c r="A19" s="9" t="s">
        <v>1134</v>
      </c>
    </row>
    <row r="20" spans="1:1" s="3" customFormat="1" ht="16.5" x14ac:dyDescent="0.3">
      <c r="A20" s="9" t="s">
        <v>1137</v>
      </c>
    </row>
    <row r="21" spans="1:1" s="3" customFormat="1" ht="16.5" x14ac:dyDescent="0.3">
      <c r="A21" s="9" t="s">
        <v>1135</v>
      </c>
    </row>
  </sheetData>
  <mergeCells count="17">
    <mergeCell ref="A15:F15"/>
    <mergeCell ref="G15:J15"/>
    <mergeCell ref="F8:G8"/>
    <mergeCell ref="A9:A11"/>
    <mergeCell ref="F9:G9"/>
    <mergeCell ref="F10:G10"/>
    <mergeCell ref="F11:G11"/>
    <mergeCell ref="A12:A14"/>
    <mergeCell ref="F12:G12"/>
    <mergeCell ref="F13:G13"/>
    <mergeCell ref="F14:G14"/>
    <mergeCell ref="A5:J5"/>
    <mergeCell ref="A6:A7"/>
    <mergeCell ref="B6:B7"/>
    <mergeCell ref="D6:D7"/>
    <mergeCell ref="F6:G7"/>
    <mergeCell ref="J6:J7"/>
  </mergeCells>
  <hyperlinks>
    <hyperlink ref="A18" r:id="rId1" display="https://europa.eu/webtools/rest/charts/export/html/"/>
    <hyperlink ref="A19" r:id="rId2" display="https://ec.europa.eu/eurostat/tgm/table.do?tab=table&amp;init=1&amp;language=en&amp;pcode=tps00001&amp;plugin=1"/>
    <hyperlink ref="A21" r:id="rId3" display="https://www.eda.europa.eu/info-hub/publications/publication-details/pub/defence-data-2016-2017"/>
    <hyperlink ref="A20" r:id="rId4" display="https://www.nato.int/nato_static_fl2014/assets/pdf/pdf_2019_11/20191129_pr-2019-123-en.pdf"/>
  </hyperlinks>
  <pageMargins left="0.7" right="0.7" top="0.75" bottom="0.75" header="0.3" footer="0.3"/>
  <drawing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1:L25"/>
  <sheetViews>
    <sheetView workbookViewId="0"/>
  </sheetViews>
  <sheetFormatPr defaultRowHeight="15" x14ac:dyDescent="0.25"/>
  <cols>
    <col min="1" max="16384" width="9.140625" style="47"/>
  </cols>
  <sheetData>
    <row r="1" spans="1:11" ht="16.5" x14ac:dyDescent="0.3">
      <c r="A1" s="13" t="s">
        <v>387</v>
      </c>
    </row>
    <row r="2" spans="1:11" ht="16.5" x14ac:dyDescent="0.3">
      <c r="A2" s="4" t="s">
        <v>407</v>
      </c>
    </row>
    <row r="3" spans="1:11" ht="16.5" x14ac:dyDescent="0.3">
      <c r="A3" s="9"/>
    </row>
    <row r="5" spans="1:11" ht="15.75" thickBot="1" x14ac:dyDescent="0.3">
      <c r="A5" s="651" t="s">
        <v>387</v>
      </c>
      <c r="B5" s="651"/>
      <c r="C5" s="651"/>
      <c r="D5" s="651"/>
      <c r="E5" s="651"/>
      <c r="F5" s="651"/>
      <c r="G5" s="651"/>
      <c r="H5" s="651"/>
      <c r="I5" s="651"/>
      <c r="J5" s="651"/>
      <c r="K5" s="651"/>
    </row>
    <row r="6" spans="1:11" x14ac:dyDescent="0.25">
      <c r="A6" s="686" t="s">
        <v>388</v>
      </c>
      <c r="B6" s="148" t="s">
        <v>389</v>
      </c>
      <c r="C6" s="657" t="s">
        <v>390</v>
      </c>
      <c r="D6" s="657">
        <v>2012</v>
      </c>
      <c r="E6" s="657">
        <v>2013</v>
      </c>
      <c r="F6" s="657">
        <v>2014</v>
      </c>
      <c r="G6" s="657">
        <v>2015</v>
      </c>
      <c r="H6" s="657">
        <v>2016</v>
      </c>
      <c r="I6" s="657">
        <v>2017</v>
      </c>
      <c r="J6" s="657">
        <v>2018</v>
      </c>
      <c r="K6" s="657" t="s">
        <v>40</v>
      </c>
    </row>
    <row r="7" spans="1:11" ht="15.75" thickBot="1" x14ac:dyDescent="0.3">
      <c r="A7" s="687"/>
      <c r="B7" s="149" t="s">
        <v>391</v>
      </c>
      <c r="C7" s="669"/>
      <c r="D7" s="669"/>
      <c r="E7" s="669"/>
      <c r="F7" s="669"/>
      <c r="G7" s="669"/>
      <c r="H7" s="669"/>
      <c r="I7" s="669"/>
      <c r="J7" s="669"/>
      <c r="K7" s="669"/>
    </row>
    <row r="8" spans="1:11" x14ac:dyDescent="0.25">
      <c r="A8" s="141" t="s">
        <v>392</v>
      </c>
      <c r="B8" s="150" t="s">
        <v>393</v>
      </c>
      <c r="C8" s="113" t="s">
        <v>394</v>
      </c>
      <c r="D8" s="113">
        <v>1.0900000000000001</v>
      </c>
      <c r="E8" s="113">
        <v>0.98</v>
      </c>
      <c r="F8" s="113">
        <v>0.99</v>
      </c>
      <c r="G8" s="113">
        <v>1.1200000000000001</v>
      </c>
      <c r="H8" s="113">
        <v>1.1200000000000001</v>
      </c>
      <c r="I8" s="113">
        <v>1.1000000000000001</v>
      </c>
      <c r="J8" s="113">
        <v>1.22</v>
      </c>
      <c r="K8" s="113">
        <v>1.74</v>
      </c>
    </row>
    <row r="9" spans="1:11" x14ac:dyDescent="0.25">
      <c r="A9" s="151" t="s">
        <v>395</v>
      </c>
      <c r="B9" s="150" t="s">
        <v>27</v>
      </c>
      <c r="C9" s="113" t="s">
        <v>394</v>
      </c>
      <c r="D9" s="113">
        <v>1.32</v>
      </c>
      <c r="E9" s="113">
        <v>1.3</v>
      </c>
      <c r="F9" s="113">
        <v>1.29</v>
      </c>
      <c r="G9" s="113">
        <v>1.33</v>
      </c>
      <c r="H9" s="113">
        <v>1.35</v>
      </c>
      <c r="I9" s="113">
        <v>1.39</v>
      </c>
      <c r="J9" s="113">
        <v>1.48</v>
      </c>
      <c r="K9" s="113">
        <v>1.63</v>
      </c>
    </row>
    <row r="10" spans="1:11" x14ac:dyDescent="0.25">
      <c r="A10" s="151"/>
      <c r="B10" s="150" t="s">
        <v>29</v>
      </c>
      <c r="C10" s="113" t="s">
        <v>394</v>
      </c>
      <c r="D10" s="113">
        <v>0.95</v>
      </c>
      <c r="E10" s="113">
        <v>0.91</v>
      </c>
      <c r="F10" s="113">
        <v>0.9</v>
      </c>
      <c r="G10" s="113">
        <v>1.03</v>
      </c>
      <c r="H10" s="113">
        <v>1.1499999999999999</v>
      </c>
      <c r="I10" s="113">
        <v>1.27</v>
      </c>
      <c r="J10" s="113">
        <v>1.42</v>
      </c>
      <c r="K10" s="113">
        <v>1.48</v>
      </c>
    </row>
    <row r="11" spans="1:11" ht="15.75" thickBot="1" x14ac:dyDescent="0.3">
      <c r="A11" s="152"/>
      <c r="B11" s="153" t="s">
        <v>28</v>
      </c>
      <c r="C11" s="124" t="s">
        <v>394</v>
      </c>
      <c r="D11" s="124">
        <v>1.21</v>
      </c>
      <c r="E11" s="124">
        <v>1.1299999999999999</v>
      </c>
      <c r="F11" s="124">
        <v>1.0900000000000001</v>
      </c>
      <c r="G11" s="124">
        <v>1.06</v>
      </c>
      <c r="H11" s="124">
        <v>1.07</v>
      </c>
      <c r="I11" s="124">
        <v>1.06</v>
      </c>
      <c r="J11" s="124">
        <v>1.1399999999999999</v>
      </c>
      <c r="K11" s="124">
        <v>1.2</v>
      </c>
    </row>
    <row r="12" spans="1:11" x14ac:dyDescent="0.25">
      <c r="A12" s="141" t="s">
        <v>396</v>
      </c>
      <c r="B12" s="150" t="s">
        <v>393</v>
      </c>
      <c r="C12" s="113" t="s">
        <v>397</v>
      </c>
      <c r="D12" s="154">
        <v>9.56</v>
      </c>
      <c r="E12" s="154">
        <v>7.39</v>
      </c>
      <c r="F12" s="154">
        <v>11.12</v>
      </c>
      <c r="G12" s="154">
        <v>18.28</v>
      </c>
      <c r="H12" s="154">
        <v>15.32</v>
      </c>
      <c r="I12" s="154">
        <v>17.739999999999998</v>
      </c>
      <c r="J12" s="154">
        <v>22.27</v>
      </c>
      <c r="K12" s="154">
        <v>41.68</v>
      </c>
    </row>
    <row r="13" spans="1:11" x14ac:dyDescent="0.25">
      <c r="A13" s="141" t="s">
        <v>398</v>
      </c>
      <c r="B13" s="150" t="s">
        <v>27</v>
      </c>
      <c r="C13" s="113" t="s">
        <v>397</v>
      </c>
      <c r="D13" s="154">
        <v>11.94</v>
      </c>
      <c r="E13" s="154">
        <v>11.59</v>
      </c>
      <c r="F13" s="154">
        <v>11.83</v>
      </c>
      <c r="G13" s="154">
        <v>14.35</v>
      </c>
      <c r="H13" s="154">
        <v>15.08</v>
      </c>
      <c r="I13" s="154">
        <v>17.239999999999998</v>
      </c>
      <c r="J13" s="154">
        <v>19.27</v>
      </c>
      <c r="K13" s="154">
        <v>22.86</v>
      </c>
    </row>
    <row r="14" spans="1:11" x14ac:dyDescent="0.25">
      <c r="A14" s="151" t="s">
        <v>395</v>
      </c>
      <c r="B14" s="150" t="s">
        <v>29</v>
      </c>
      <c r="C14" s="113" t="s">
        <v>397</v>
      </c>
      <c r="D14" s="154">
        <v>10.61</v>
      </c>
      <c r="E14" s="154">
        <v>9.94</v>
      </c>
      <c r="F14" s="154">
        <v>9.4499999999999993</v>
      </c>
      <c r="G14" s="154">
        <v>14.35</v>
      </c>
      <c r="H14" s="154">
        <v>16.71</v>
      </c>
      <c r="I14" s="154">
        <v>19.5</v>
      </c>
      <c r="J14" s="154">
        <v>22.83</v>
      </c>
      <c r="K14" s="154">
        <v>22.65</v>
      </c>
    </row>
    <row r="15" spans="1:11" ht="15.75" thickBot="1" x14ac:dyDescent="0.3">
      <c r="A15" s="152"/>
      <c r="B15" s="153" t="s">
        <v>28</v>
      </c>
      <c r="C15" s="124" t="s">
        <v>397</v>
      </c>
      <c r="D15" s="155">
        <v>8.67</v>
      </c>
      <c r="E15" s="155">
        <v>8.89</v>
      </c>
      <c r="F15" s="155">
        <v>8.39</v>
      </c>
      <c r="G15" s="155">
        <v>8.6999999999999993</v>
      </c>
      <c r="H15" s="155">
        <v>10.85</v>
      </c>
      <c r="I15" s="155">
        <v>10.55</v>
      </c>
      <c r="J15" s="155">
        <v>12.73</v>
      </c>
      <c r="K15" s="155">
        <v>17.27</v>
      </c>
    </row>
    <row r="16" spans="1:11" x14ac:dyDescent="0.25">
      <c r="A16" s="141" t="s">
        <v>399</v>
      </c>
      <c r="B16" s="150" t="s">
        <v>393</v>
      </c>
      <c r="C16" s="113" t="s">
        <v>394</v>
      </c>
      <c r="D16" s="113">
        <v>0.64</v>
      </c>
      <c r="E16" s="113">
        <v>0.46</v>
      </c>
      <c r="F16" s="113">
        <v>0.28000000000000003</v>
      </c>
      <c r="G16" s="113">
        <v>0.16</v>
      </c>
      <c r="H16" s="113">
        <v>0.15</v>
      </c>
      <c r="I16" s="113">
        <v>0.04</v>
      </c>
      <c r="J16" s="113" t="s">
        <v>400</v>
      </c>
      <c r="K16" s="113"/>
    </row>
    <row r="17" spans="1:12" x14ac:dyDescent="0.25">
      <c r="A17" s="141" t="s">
        <v>401</v>
      </c>
      <c r="B17" s="150" t="s">
        <v>27</v>
      </c>
      <c r="C17" s="113" t="s">
        <v>394</v>
      </c>
      <c r="D17" s="154">
        <v>0.98</v>
      </c>
      <c r="E17" s="154">
        <v>0.89</v>
      </c>
      <c r="F17" s="154">
        <v>0.98</v>
      </c>
      <c r="G17" s="154">
        <v>0.95</v>
      </c>
      <c r="H17" s="154">
        <v>0.86</v>
      </c>
      <c r="I17" s="154">
        <v>0.87</v>
      </c>
      <c r="J17" s="154" t="s">
        <v>402</v>
      </c>
      <c r="K17" s="113"/>
    </row>
    <row r="18" spans="1:12" x14ac:dyDescent="0.25">
      <c r="A18" s="151" t="s">
        <v>395</v>
      </c>
      <c r="B18" s="150" t="s">
        <v>403</v>
      </c>
      <c r="C18" s="113" t="s">
        <v>394</v>
      </c>
      <c r="D18" s="154">
        <v>0.47</v>
      </c>
      <c r="E18" s="154">
        <v>0.49</v>
      </c>
      <c r="F18" s="154">
        <v>0.5</v>
      </c>
      <c r="G18" s="154">
        <v>0.5</v>
      </c>
      <c r="H18" s="154">
        <v>0.46</v>
      </c>
      <c r="I18" s="154">
        <v>0.48</v>
      </c>
      <c r="J18" s="154" t="s">
        <v>404</v>
      </c>
      <c r="K18" s="113"/>
    </row>
    <row r="19" spans="1:12" ht="15.75" thickBot="1" x14ac:dyDescent="0.3">
      <c r="A19" s="152"/>
      <c r="B19" s="153" t="s">
        <v>28</v>
      </c>
      <c r="C19" s="124" t="s">
        <v>394</v>
      </c>
      <c r="D19" s="155">
        <v>0.54</v>
      </c>
      <c r="E19" s="155">
        <v>0.35</v>
      </c>
      <c r="F19" s="155">
        <v>0.35</v>
      </c>
      <c r="G19" s="155">
        <v>0.35</v>
      </c>
      <c r="H19" s="155">
        <v>0.31</v>
      </c>
      <c r="I19" s="155">
        <v>0.31</v>
      </c>
      <c r="J19" s="155" t="s">
        <v>405</v>
      </c>
      <c r="K19" s="124"/>
    </row>
    <row r="20" spans="1:12" ht="43.5" customHeight="1" x14ac:dyDescent="0.25">
      <c r="A20" s="684" t="s">
        <v>406</v>
      </c>
      <c r="B20" s="684"/>
      <c r="C20" s="684"/>
      <c r="D20" s="684"/>
      <c r="E20" s="685" t="s">
        <v>407</v>
      </c>
      <c r="F20" s="685"/>
      <c r="G20" s="685"/>
      <c r="H20" s="685"/>
      <c r="I20" s="685"/>
      <c r="J20" s="685"/>
      <c r="K20" s="685"/>
      <c r="L20" s="561"/>
    </row>
    <row r="23" spans="1:12" ht="16.5" x14ac:dyDescent="0.3">
      <c r="A23" s="280" t="s">
        <v>1136</v>
      </c>
    </row>
    <row r="24" spans="1:12" ht="16.5" x14ac:dyDescent="0.3">
      <c r="A24" s="9" t="s">
        <v>1137</v>
      </c>
    </row>
    <row r="25" spans="1:12" ht="16.5" x14ac:dyDescent="0.3">
      <c r="A25" s="9" t="s">
        <v>1138</v>
      </c>
    </row>
  </sheetData>
  <mergeCells count="13">
    <mergeCell ref="K6:K7"/>
    <mergeCell ref="A20:D20"/>
    <mergeCell ref="E20:K20"/>
    <mergeCell ref="A5:K5"/>
    <mergeCell ref="A6:A7"/>
    <mergeCell ref="C6:C7"/>
    <mergeCell ref="D6:D7"/>
    <mergeCell ref="E6:E7"/>
    <mergeCell ref="F6:F7"/>
    <mergeCell ref="G6:G7"/>
    <mergeCell ref="H6:H7"/>
    <mergeCell ref="I6:I7"/>
    <mergeCell ref="J6:J7"/>
  </mergeCells>
  <hyperlinks>
    <hyperlink ref="A24" r:id="rId1" display="https://www.nato.int/nato_static_fl2014/assets/pdf/pdf_2019_11/20191129_pr-2019-123-en.pdf"/>
    <hyperlink ref="A25" r:id="rId2" display="https://www.nato.int/nato_static_fl2014/assets/pdf/pdf_2019_06/20190625_PR2019-069-EN.pdf"/>
  </hyperlinks>
  <pageMargins left="0.7" right="0.7" top="0.75" bottom="0.75" header="0.3" footer="0.3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A1:H16"/>
  <sheetViews>
    <sheetView workbookViewId="0"/>
  </sheetViews>
  <sheetFormatPr defaultRowHeight="15" x14ac:dyDescent="0.25"/>
  <cols>
    <col min="1" max="16384" width="9.140625" style="47"/>
  </cols>
  <sheetData>
    <row r="1" spans="1:8" ht="16.5" x14ac:dyDescent="0.3">
      <c r="A1" s="13" t="s">
        <v>408</v>
      </c>
    </row>
    <row r="2" spans="1:8" ht="16.5" x14ac:dyDescent="0.3">
      <c r="A2" s="4" t="s">
        <v>413</v>
      </c>
    </row>
    <row r="5" spans="1:8" ht="15.75" thickBot="1" x14ac:dyDescent="0.3">
      <c r="A5" s="651" t="s">
        <v>408</v>
      </c>
      <c r="B5" s="651"/>
      <c r="C5" s="651"/>
      <c r="D5" s="651"/>
      <c r="E5" s="651"/>
      <c r="F5" s="651"/>
      <c r="G5" s="651"/>
      <c r="H5" s="651"/>
    </row>
    <row r="6" spans="1:8" ht="15.75" thickBot="1" x14ac:dyDescent="0.3">
      <c r="A6" s="156" t="s">
        <v>409</v>
      </c>
      <c r="B6" s="157">
        <v>2012</v>
      </c>
      <c r="C6" s="157">
        <v>2013</v>
      </c>
      <c r="D6" s="157">
        <v>2014</v>
      </c>
      <c r="E6" s="157">
        <v>2015</v>
      </c>
      <c r="F6" s="157">
        <v>2016</v>
      </c>
      <c r="G6" s="157">
        <v>2017</v>
      </c>
      <c r="H6" s="157">
        <v>2018</v>
      </c>
    </row>
    <row r="7" spans="1:8" x14ac:dyDescent="0.25">
      <c r="A7" s="158" t="s">
        <v>410</v>
      </c>
      <c r="B7" s="159">
        <v>1.09E-2</v>
      </c>
      <c r="C7" s="159">
        <v>9.7999999999999997E-3</v>
      </c>
      <c r="D7" s="159">
        <v>9.9000000000000008E-3</v>
      </c>
      <c r="E7" s="159">
        <v>1.12E-2</v>
      </c>
      <c r="F7" s="159">
        <v>1.12E-2</v>
      </c>
      <c r="G7" s="159">
        <v>1.0999999999999999E-2</v>
      </c>
      <c r="H7" s="159">
        <v>1.2200000000000001E-2</v>
      </c>
    </row>
    <row r="8" spans="1:8" x14ac:dyDescent="0.25">
      <c r="A8" s="158" t="s">
        <v>411</v>
      </c>
      <c r="B8" s="159">
        <v>8.9999999999999993E-3</v>
      </c>
      <c r="C8" s="159">
        <v>8.9999999999999993E-3</v>
      </c>
      <c r="D8" s="159">
        <v>0.01</v>
      </c>
      <c r="E8" s="159">
        <v>8.9999999999999993E-3</v>
      </c>
      <c r="F8" s="159">
        <v>8.0000000000000002E-3</v>
      </c>
      <c r="G8" s="159">
        <v>0.01</v>
      </c>
      <c r="H8" s="160"/>
    </row>
    <row r="9" spans="1:8" ht="15.75" thickBot="1" x14ac:dyDescent="0.3">
      <c r="A9" s="161" t="s">
        <v>412</v>
      </c>
      <c r="B9" s="162">
        <v>1.09E-2</v>
      </c>
      <c r="C9" s="162">
        <v>9.7999999999999997E-3</v>
      </c>
      <c r="D9" s="162">
        <v>9.7999999999999997E-3</v>
      </c>
      <c r="E9" s="162">
        <v>1.1299999999999999E-2</v>
      </c>
      <c r="F9" s="162">
        <v>1.12E-2</v>
      </c>
      <c r="G9" s="162">
        <v>1.17E-2</v>
      </c>
      <c r="H9" s="163"/>
    </row>
    <row r="10" spans="1:8" x14ac:dyDescent="0.25">
      <c r="A10" s="688"/>
      <c r="B10" s="688"/>
      <c r="C10" s="688"/>
      <c r="D10" s="688"/>
      <c r="E10" s="689" t="s">
        <v>413</v>
      </c>
      <c r="F10" s="689"/>
      <c r="G10" s="689"/>
      <c r="H10" s="689"/>
    </row>
    <row r="13" spans="1:8" ht="16.5" x14ac:dyDescent="0.3">
      <c r="A13" s="9" t="s">
        <v>1137</v>
      </c>
    </row>
    <row r="14" spans="1:8" ht="16.5" x14ac:dyDescent="0.3">
      <c r="A14" s="9" t="s">
        <v>1138</v>
      </c>
    </row>
    <row r="15" spans="1:8" ht="16.5" x14ac:dyDescent="0.3">
      <c r="A15" s="9" t="s">
        <v>1173</v>
      </c>
    </row>
    <row r="16" spans="1:8" ht="16.5" x14ac:dyDescent="0.3">
      <c r="A16" s="9" t="s">
        <v>1135</v>
      </c>
    </row>
  </sheetData>
  <mergeCells count="3">
    <mergeCell ref="A5:H5"/>
    <mergeCell ref="A10:D10"/>
    <mergeCell ref="E10:H10"/>
  </mergeCells>
  <hyperlinks>
    <hyperlink ref="A13" r:id="rId1" display="https://www.nato.int/nato_static_fl2014/assets/pdf/pdf_2019_11/20191129_pr-2019-123-en.pdf"/>
    <hyperlink ref="A14" r:id="rId2" display="https://www.nato.int/nato_static_fl2014/assets/pdf/pdf_2019_06/20190625_PR2019-069-EN.pdf"/>
    <hyperlink ref="A16" r:id="rId3" display="https://www.eda.europa.eu/info-hub/publications/publication-details/pub/defence-data-2016-2017"/>
    <hyperlink ref="A15" r:id="rId4" location="https//appsso.eurostat.ec.europa.eu/nui/show.doquery=BOOKMARK_DS-471197_QID_42508AFA_UID_-3F171EB0layout=TIME,C,X,0;GEO,L,Y,0;UNIT,L,Z,0;SECTOR,L,Z,1;COFOG99,L,Z,2;NA_ITEM,L,Z,3;INDICATORS,C,Z,4;zSelection=DS-471197UNIT,PC_GDP;DS-471197COFOG99,GF03;DS-&amp;section-id={CF7DF3D2-A098-4A88-9056-B01F79AE9970}&amp;page-id={B6D0BD4F-DB8D-4D2C-A891-F6D7E851FFA3}&amp;base-path=//C:/Users/ssahin/Documents/Poznámkové bloky programu OneNote/Môj poznámkový blok" display="onenote:Obrana.one - https//appsso.eurostat.ec.europa.eu/nui/show.doquery=BOOKMARK_DS-471197_QID_42508AFA_UID_-3F171EB0layout=TIME,C,X,0;GEO,L,Y,0;UNIT,L,Z,0;SECTOR,L,Z,1;COFOG99,L,Z,2;NA_ITEM,L,Z,3;INDICATORS,C,Z,4;zSelection=DS-471197UNIT,PC_GDP;DS-471197COFOG99,GF03;DS-&amp;section-id={CF7DF3D2-A098-4A88-9056-B01F79AE9970}&amp;page-id={B6D0BD4F-DB8D-4D2C-A891-F6D7E851FFA3}&amp;base-path=//C:/Users/ssahin/Documents/Poznámkové bloky programu OneNote/Môj poznámkový blok"/>
  </hyperlinks>
  <pageMargins left="0.7" right="0.7" top="0.75" bottom="0.75" header="0.3" footer="0.3"/>
  <drawing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6"/>
  <dimension ref="A1:E17"/>
  <sheetViews>
    <sheetView workbookViewId="0"/>
  </sheetViews>
  <sheetFormatPr defaultRowHeight="15" x14ac:dyDescent="0.25"/>
  <cols>
    <col min="1" max="1" width="40.85546875" style="47" customWidth="1"/>
    <col min="2" max="16384" width="9.140625" style="47"/>
  </cols>
  <sheetData>
    <row r="1" spans="1:5" ht="16.5" x14ac:dyDescent="0.3">
      <c r="A1" s="13" t="s">
        <v>414</v>
      </c>
    </row>
    <row r="2" spans="1:5" ht="16.5" x14ac:dyDescent="0.3">
      <c r="A2" s="4" t="s">
        <v>1143</v>
      </c>
    </row>
    <row r="5" spans="1:5" ht="15.75" thickBot="1" x14ac:dyDescent="0.3">
      <c r="A5" s="651" t="s">
        <v>414</v>
      </c>
      <c r="B5" s="651"/>
      <c r="C5" s="651"/>
      <c r="D5" s="651"/>
      <c r="E5" s="651"/>
    </row>
    <row r="6" spans="1:5" ht="15.75" thickBot="1" x14ac:dyDescent="0.3">
      <c r="A6" s="164"/>
      <c r="B6" s="165">
        <v>2016</v>
      </c>
      <c r="C6" s="165">
        <v>2017</v>
      </c>
      <c r="D6" s="165">
        <v>2018</v>
      </c>
      <c r="E6" s="165">
        <v>2019</v>
      </c>
    </row>
    <row r="7" spans="1:5" x14ac:dyDescent="0.25">
      <c r="A7" s="166" t="s">
        <v>415</v>
      </c>
      <c r="B7" s="167">
        <v>907</v>
      </c>
      <c r="C7" s="167">
        <v>935</v>
      </c>
      <c r="D7" s="168">
        <v>1098</v>
      </c>
      <c r="E7" s="167" t="s">
        <v>416</v>
      </c>
    </row>
    <row r="8" spans="1:5" ht="15.75" thickBot="1" x14ac:dyDescent="0.3">
      <c r="A8" s="169" t="s">
        <v>417</v>
      </c>
      <c r="B8" s="170">
        <v>1.12E-2</v>
      </c>
      <c r="C8" s="170">
        <v>1.11E-2</v>
      </c>
      <c r="D8" s="170">
        <v>1.2200000000000001E-2</v>
      </c>
      <c r="E8" s="170">
        <v>1.7100000000000001E-2</v>
      </c>
    </row>
    <row r="9" spans="1:5" x14ac:dyDescent="0.25">
      <c r="A9" s="171" t="s">
        <v>418</v>
      </c>
      <c r="B9" s="172">
        <v>24</v>
      </c>
      <c r="C9" s="172">
        <v>24</v>
      </c>
      <c r="D9" s="172">
        <v>24</v>
      </c>
      <c r="E9" s="172">
        <v>26</v>
      </c>
    </row>
    <row r="10" spans="1:5" ht="15.75" thickBot="1" x14ac:dyDescent="0.3">
      <c r="A10" s="169" t="s">
        <v>419</v>
      </c>
      <c r="B10" s="170">
        <v>2.9999999999999997E-4</v>
      </c>
      <c r="C10" s="170">
        <v>2.9999999999999997E-4</v>
      </c>
      <c r="D10" s="170">
        <v>2.9999999999999997E-4</v>
      </c>
      <c r="E10" s="170">
        <v>2.9999999999999997E-4</v>
      </c>
    </row>
    <row r="11" spans="1:5" x14ac:dyDescent="0.25">
      <c r="A11" s="173" t="s">
        <v>420</v>
      </c>
      <c r="B11" s="160"/>
      <c r="C11" s="160"/>
      <c r="D11" s="160"/>
      <c r="E11" s="160"/>
    </row>
    <row r="12" spans="1:5" x14ac:dyDescent="0.25">
      <c r="A12" s="173" t="s">
        <v>421</v>
      </c>
      <c r="B12" s="174">
        <v>15</v>
      </c>
      <c r="C12" s="174">
        <v>15</v>
      </c>
      <c r="D12" s="174">
        <v>15</v>
      </c>
      <c r="E12" s="174">
        <v>15</v>
      </c>
    </row>
    <row r="13" spans="1:5" x14ac:dyDescent="0.25">
      <c r="A13" s="173" t="s">
        <v>422</v>
      </c>
      <c r="B13" s="174">
        <v>7</v>
      </c>
      <c r="C13" s="174">
        <v>7</v>
      </c>
      <c r="D13" s="174">
        <v>7</v>
      </c>
      <c r="E13" s="174">
        <v>9</v>
      </c>
    </row>
    <row r="14" spans="1:5" ht="15.75" thickBot="1" x14ac:dyDescent="0.3">
      <c r="A14" s="169" t="s">
        <v>423</v>
      </c>
      <c r="B14" s="175">
        <v>2</v>
      </c>
      <c r="C14" s="175">
        <v>2</v>
      </c>
      <c r="D14" s="175">
        <v>1</v>
      </c>
      <c r="E14" s="175">
        <v>2</v>
      </c>
    </row>
    <row r="15" spans="1:5" x14ac:dyDescent="0.25">
      <c r="A15" s="171" t="s">
        <v>424</v>
      </c>
      <c r="B15" s="176">
        <v>931</v>
      </c>
      <c r="C15" s="176">
        <v>959</v>
      </c>
      <c r="D15" s="177">
        <v>1122</v>
      </c>
      <c r="E15" s="177">
        <v>1635</v>
      </c>
    </row>
    <row r="16" spans="1:5" ht="15.75" thickBot="1" x14ac:dyDescent="0.3">
      <c r="A16" s="178" t="s">
        <v>67</v>
      </c>
      <c r="B16" s="179">
        <v>1.15E-2</v>
      </c>
      <c r="C16" s="179">
        <v>1.1299999999999999E-2</v>
      </c>
      <c r="D16" s="179">
        <v>1.2500000000000001E-2</v>
      </c>
      <c r="E16" s="179">
        <v>1.7399999999999999E-2</v>
      </c>
    </row>
    <row r="17" spans="1:5" x14ac:dyDescent="0.25">
      <c r="A17" s="690" t="s">
        <v>425</v>
      </c>
      <c r="B17" s="690"/>
      <c r="C17" s="690"/>
      <c r="D17" s="690"/>
      <c r="E17" s="690"/>
    </row>
  </sheetData>
  <mergeCells count="2">
    <mergeCell ref="A5:E5"/>
    <mergeCell ref="A17:E17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/>
  <dimension ref="A1:E12"/>
  <sheetViews>
    <sheetView workbookViewId="0"/>
  </sheetViews>
  <sheetFormatPr defaultRowHeight="15" x14ac:dyDescent="0.25"/>
  <cols>
    <col min="1" max="1" width="33.7109375" style="47" customWidth="1"/>
    <col min="2" max="16384" width="9.140625" style="47"/>
  </cols>
  <sheetData>
    <row r="1" spans="1:5" ht="16.5" x14ac:dyDescent="0.3">
      <c r="A1" s="13" t="s">
        <v>426</v>
      </c>
    </row>
    <row r="2" spans="1:5" ht="16.5" x14ac:dyDescent="0.3">
      <c r="A2" s="4" t="s">
        <v>432</v>
      </c>
    </row>
    <row r="3" spans="1:5" ht="16.5" x14ac:dyDescent="0.3">
      <c r="A3" s="3"/>
    </row>
    <row r="4" spans="1:5" ht="16.5" x14ac:dyDescent="0.3">
      <c r="A4" s="3"/>
    </row>
    <row r="5" spans="1:5" ht="15.75" thickBot="1" x14ac:dyDescent="0.3">
      <c r="A5" s="691" t="s">
        <v>426</v>
      </c>
      <c r="B5" s="691"/>
      <c r="C5" s="691"/>
      <c r="D5" s="691"/>
      <c r="E5" s="691"/>
    </row>
    <row r="6" spans="1:5" ht="15.75" thickBot="1" x14ac:dyDescent="0.3">
      <c r="A6" s="164" t="s">
        <v>427</v>
      </c>
      <c r="B6" s="180"/>
      <c r="C6" s="165">
        <v>2016</v>
      </c>
      <c r="D6" s="165">
        <v>2017</v>
      </c>
      <c r="E6" s="165">
        <v>2017</v>
      </c>
    </row>
    <row r="7" spans="1:5" x14ac:dyDescent="0.25">
      <c r="A7" s="166" t="s">
        <v>428</v>
      </c>
      <c r="B7" s="166" t="s">
        <v>242</v>
      </c>
      <c r="C7" s="167">
        <v>1.77</v>
      </c>
      <c r="D7" s="167">
        <v>1.54</v>
      </c>
      <c r="E7" s="167">
        <v>0.89</v>
      </c>
    </row>
    <row r="8" spans="1:5" x14ac:dyDescent="0.25">
      <c r="A8" s="166" t="s">
        <v>429</v>
      </c>
      <c r="B8" s="166" t="s">
        <v>235</v>
      </c>
      <c r="C8" s="167">
        <v>0.17</v>
      </c>
      <c r="D8" s="167">
        <v>0.23</v>
      </c>
      <c r="E8" s="167">
        <v>0.3</v>
      </c>
    </row>
    <row r="9" spans="1:5" x14ac:dyDescent="0.25">
      <c r="A9" s="166" t="s">
        <v>430</v>
      </c>
      <c r="B9" s="166" t="s">
        <v>242</v>
      </c>
      <c r="C9" s="167">
        <v>0.11</v>
      </c>
      <c r="D9" s="167">
        <v>0.12</v>
      </c>
      <c r="E9" s="167">
        <v>0.1</v>
      </c>
    </row>
    <row r="10" spans="1:5" x14ac:dyDescent="0.25">
      <c r="A10" s="166" t="s">
        <v>431</v>
      </c>
      <c r="B10" s="166" t="s">
        <v>233</v>
      </c>
      <c r="C10" s="167">
        <v>0.15</v>
      </c>
      <c r="D10" s="167">
        <v>0.09</v>
      </c>
      <c r="E10" s="167">
        <v>0.02</v>
      </c>
    </row>
    <row r="11" spans="1:5" ht="15.75" thickBot="1" x14ac:dyDescent="0.3">
      <c r="A11" s="164" t="s">
        <v>116</v>
      </c>
      <c r="B11" s="164"/>
      <c r="C11" s="165">
        <v>2.2200000000000002</v>
      </c>
      <c r="D11" s="165">
        <v>2.02</v>
      </c>
      <c r="E11" s="165">
        <v>1.33</v>
      </c>
    </row>
    <row r="12" spans="1:5" x14ac:dyDescent="0.25">
      <c r="A12" s="690" t="s">
        <v>432</v>
      </c>
      <c r="B12" s="690"/>
      <c r="C12" s="690"/>
      <c r="D12" s="690"/>
      <c r="E12" s="690"/>
    </row>
  </sheetData>
  <mergeCells count="2">
    <mergeCell ref="A5:E5"/>
    <mergeCell ref="A12:E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V43"/>
  <sheetViews>
    <sheetView zoomScale="90" zoomScaleNormal="90" workbookViewId="0"/>
  </sheetViews>
  <sheetFormatPr defaultRowHeight="16.5" x14ac:dyDescent="0.3"/>
  <cols>
    <col min="1" max="1" width="9.140625" style="3"/>
    <col min="2" max="5" width="9.7109375" style="3" bestFit="1" customWidth="1"/>
    <col min="6" max="12" width="11.140625" style="3" bestFit="1" customWidth="1"/>
    <col min="13" max="13" width="9.140625" style="3"/>
    <col min="14" max="14" width="16.28515625" style="3" bestFit="1" customWidth="1"/>
    <col min="15" max="15" width="12.28515625" style="3" bestFit="1" customWidth="1"/>
    <col min="16" max="16" width="10.7109375" style="3" customWidth="1"/>
    <col min="17" max="17" width="11" style="3" customWidth="1"/>
    <col min="18" max="16384" width="9.140625" style="3"/>
  </cols>
  <sheetData>
    <row r="1" spans="1:22" x14ac:dyDescent="0.3">
      <c r="A1" s="289" t="s">
        <v>969</v>
      </c>
    </row>
    <row r="2" spans="1:22" x14ac:dyDescent="0.3">
      <c r="A2" s="282" t="s">
        <v>1035</v>
      </c>
    </row>
    <row r="3" spans="1:22" x14ac:dyDescent="0.3">
      <c r="A3" s="9" t="s">
        <v>62</v>
      </c>
    </row>
    <row r="4" spans="1:22" x14ac:dyDescent="0.3">
      <c r="U4" s="2"/>
    </row>
    <row r="5" spans="1:22" x14ac:dyDescent="0.3">
      <c r="U5" s="2"/>
    </row>
    <row r="6" spans="1:22" x14ac:dyDescent="0.3">
      <c r="A6" s="51"/>
      <c r="B6" s="51" t="s">
        <v>14</v>
      </c>
      <c r="C6" s="51" t="s">
        <v>15</v>
      </c>
      <c r="D6" s="51" t="s">
        <v>16</v>
      </c>
      <c r="E6" s="51" t="s">
        <v>17</v>
      </c>
      <c r="F6" s="51" t="s">
        <v>18</v>
      </c>
      <c r="G6" s="51" t="s">
        <v>19</v>
      </c>
      <c r="H6" s="51" t="s">
        <v>20</v>
      </c>
      <c r="I6" s="51" t="s">
        <v>21</v>
      </c>
      <c r="J6" s="51" t="s">
        <v>22</v>
      </c>
      <c r="K6" s="51" t="s">
        <v>81</v>
      </c>
      <c r="L6" s="51" t="s">
        <v>82</v>
      </c>
      <c r="U6" s="2"/>
    </row>
    <row r="7" spans="1:22" x14ac:dyDescent="0.3">
      <c r="A7" s="13" t="s">
        <v>63</v>
      </c>
      <c r="B7" s="43">
        <v>0.66528726446512099</v>
      </c>
      <c r="C7" s="43">
        <v>0.70138796359637767</v>
      </c>
      <c r="D7" s="43">
        <v>0.69144879494001488</v>
      </c>
      <c r="E7" s="43">
        <v>0.56242535311474529</v>
      </c>
      <c r="F7" s="43">
        <v>0.58718358296818118</v>
      </c>
      <c r="G7" s="43">
        <v>0.58211853432908367</v>
      </c>
      <c r="H7" s="43">
        <v>0.54744640281922519</v>
      </c>
      <c r="I7" s="43">
        <v>0.40613159118245418</v>
      </c>
      <c r="J7" s="43">
        <f>J12/J17</f>
        <v>0.48273692572898474</v>
      </c>
      <c r="K7" s="43">
        <f t="shared" ref="K7:L7" si="0">K12/K17</f>
        <v>0.45291930079087889</v>
      </c>
      <c r="L7" s="43">
        <f t="shared" si="0"/>
        <v>0.44065871211979635</v>
      </c>
      <c r="N7" s="31"/>
      <c r="U7" s="2"/>
    </row>
    <row r="8" spans="1:22" x14ac:dyDescent="0.3">
      <c r="A8" s="13" t="s">
        <v>64</v>
      </c>
      <c r="B8" s="43">
        <v>0.23546923658255603</v>
      </c>
      <c r="C8" s="43">
        <v>0.22187085896731756</v>
      </c>
      <c r="D8" s="43">
        <v>0.1916078118117959</v>
      </c>
      <c r="E8" s="43">
        <v>0.23487281707652088</v>
      </c>
      <c r="F8" s="43">
        <v>0.22215466256093369</v>
      </c>
      <c r="G8" s="43">
        <v>0.2107831666840542</v>
      </c>
      <c r="H8" s="43">
        <v>0.20986163911405395</v>
      </c>
      <c r="I8" s="43">
        <v>0.15801138278716145</v>
      </c>
      <c r="J8" s="43">
        <f>J13/J17</f>
        <v>0.20557920707372154</v>
      </c>
      <c r="K8" s="43">
        <f t="shared" ref="K8:L8" si="1">K13/K17</f>
        <v>0.22161510039939755</v>
      </c>
      <c r="L8" s="43">
        <f t="shared" si="1"/>
        <v>0.23148448813407543</v>
      </c>
      <c r="N8" s="31"/>
    </row>
    <row r="9" spans="1:22" s="38" customFormat="1" x14ac:dyDescent="0.3">
      <c r="A9" s="48" t="s">
        <v>66</v>
      </c>
      <c r="B9" s="49">
        <v>3.6917742339720766E-3</v>
      </c>
      <c r="C9" s="49">
        <v>2.8823772189303315E-3</v>
      </c>
      <c r="D9" s="49">
        <v>5.7086071933812772E-3</v>
      </c>
      <c r="E9" s="49">
        <v>1.990860260654621E-2</v>
      </c>
      <c r="F9" s="49">
        <v>3.7462184157517738E-2</v>
      </c>
      <c r="G9" s="49">
        <v>2.9713935827470516E-2</v>
      </c>
      <c r="H9" s="49">
        <v>2.003510899020812E-2</v>
      </c>
      <c r="I9" s="49">
        <v>1.9023006137856676E-2</v>
      </c>
      <c r="J9" s="31">
        <f>J14/J17</f>
        <v>2.5261590216297296E-2</v>
      </c>
      <c r="K9" s="31">
        <f t="shared" ref="K9:L9" si="2">K14/K17</f>
        <v>2.8089449739319816E-2</v>
      </c>
      <c r="L9" s="31">
        <f t="shared" si="2"/>
        <v>2.3744883921210259E-2</v>
      </c>
      <c r="N9" s="31"/>
      <c r="V9"/>
    </row>
    <row r="10" spans="1:22" s="38" customFormat="1" x14ac:dyDescent="0.3">
      <c r="A10" s="48" t="s">
        <v>65</v>
      </c>
      <c r="B10" s="50">
        <v>9.555172471835098E-2</v>
      </c>
      <c r="C10" s="50">
        <v>7.3858800217374398E-2</v>
      </c>
      <c r="D10" s="50">
        <v>0.11123478605480797</v>
      </c>
      <c r="E10" s="50">
        <v>0.18279322720218755</v>
      </c>
      <c r="F10" s="50">
        <v>0.15319957031336748</v>
      </c>
      <c r="G10" s="50">
        <v>0.17738436315939168</v>
      </c>
      <c r="H10" s="50">
        <f t="shared" ref="H10:I10" si="3">H15/H17</f>
        <v>0.18492126532051373</v>
      </c>
      <c r="I10" s="50">
        <f t="shared" si="3"/>
        <v>0.14577987696005115</v>
      </c>
      <c r="J10" s="50">
        <f>J15/J17</f>
        <v>9.5297421392036299E-2</v>
      </c>
      <c r="K10" s="50">
        <f>K15/K17</f>
        <v>0.12421814459571195</v>
      </c>
      <c r="L10" s="50">
        <f>L15/L17</f>
        <v>0.17337189770977215</v>
      </c>
      <c r="N10" s="31"/>
    </row>
    <row r="11" spans="1:22" s="38" customFormat="1" x14ac:dyDescent="0.3">
      <c r="A11" s="51" t="s">
        <v>79</v>
      </c>
      <c r="B11" s="52"/>
      <c r="C11" s="52"/>
      <c r="D11" s="52"/>
      <c r="E11" s="52"/>
      <c r="F11" s="52"/>
      <c r="G11" s="52"/>
      <c r="H11" s="52">
        <f>H16/H17</f>
        <v>3.7735583755998975E-2</v>
      </c>
      <c r="I11" s="52">
        <f t="shared" ref="I11:L11" si="4">I16/I17</f>
        <v>0.27105414293247659</v>
      </c>
      <c r="J11" s="52">
        <f t="shared" si="4"/>
        <v>0.19112485558896011</v>
      </c>
      <c r="K11" s="52">
        <f t="shared" si="4"/>
        <v>0.17315800447469182</v>
      </c>
      <c r="L11" s="52">
        <f t="shared" si="4"/>
        <v>0.13074001811514582</v>
      </c>
      <c r="N11" s="31"/>
    </row>
    <row r="12" spans="1:22" s="38" customFormat="1" x14ac:dyDescent="0.3">
      <c r="A12" s="48" t="s">
        <v>63</v>
      </c>
      <c r="B12" s="53">
        <f t="shared" ref="B12:I12" si="5">B17*B7</f>
        <v>528271689.25</v>
      </c>
      <c r="C12" s="53">
        <f t="shared" si="5"/>
        <v>511505927.15999991</v>
      </c>
      <c r="D12" s="53">
        <f t="shared" si="5"/>
        <v>519666407.94000006</v>
      </c>
      <c r="E12" s="53">
        <f t="shared" si="5"/>
        <v>500256457.09999996</v>
      </c>
      <c r="F12" s="53">
        <f t="shared" si="5"/>
        <v>532643017.18000001</v>
      </c>
      <c r="G12" s="53">
        <f t="shared" si="5"/>
        <v>544088196.44000006</v>
      </c>
      <c r="H12" s="53">
        <f t="shared" si="5"/>
        <v>601323002.50999999</v>
      </c>
      <c r="I12" s="53">
        <f t="shared" si="5"/>
        <v>676542894</v>
      </c>
      <c r="J12" s="53">
        <v>777936353</v>
      </c>
      <c r="K12" s="53">
        <v>805617650</v>
      </c>
      <c r="L12" s="53">
        <v>876328968</v>
      </c>
    </row>
    <row r="13" spans="1:22" s="38" customFormat="1" x14ac:dyDescent="0.3">
      <c r="A13" s="48" t="s">
        <v>64</v>
      </c>
      <c r="B13" s="53">
        <f t="shared" ref="B13:I13" si="6">B17*B8</f>
        <v>186974466.55000001</v>
      </c>
      <c r="C13" s="53">
        <f t="shared" si="6"/>
        <v>161805256.60000002</v>
      </c>
      <c r="D13" s="53">
        <f t="shared" si="6"/>
        <v>144005086.16999999</v>
      </c>
      <c r="E13" s="53">
        <f t="shared" si="6"/>
        <v>208910645.09999996</v>
      </c>
      <c r="F13" s="53">
        <f t="shared" si="6"/>
        <v>201519819.66</v>
      </c>
      <c r="G13" s="53">
        <f t="shared" si="6"/>
        <v>197012509.03</v>
      </c>
      <c r="H13" s="53">
        <f t="shared" si="6"/>
        <v>230515042.74000004</v>
      </c>
      <c r="I13" s="53">
        <f t="shared" si="6"/>
        <v>263218820</v>
      </c>
      <c r="J13" s="53">
        <v>331293361</v>
      </c>
      <c r="K13" s="53">
        <v>394191716</v>
      </c>
      <c r="L13" s="53">
        <v>460348467</v>
      </c>
    </row>
    <row r="14" spans="1:22" s="38" customFormat="1" x14ac:dyDescent="0.3">
      <c r="A14" s="48" t="s">
        <v>66</v>
      </c>
      <c r="B14" s="53">
        <f t="shared" ref="B14:I14" si="7">B17*B9</f>
        <v>2931455.1999999993</v>
      </c>
      <c r="C14" s="53">
        <f t="shared" si="7"/>
        <v>2102050.6599999997</v>
      </c>
      <c r="D14" s="53">
        <f t="shared" si="7"/>
        <v>4290370.3299999991</v>
      </c>
      <c r="E14" s="53">
        <f t="shared" si="7"/>
        <v>17707962.399999999</v>
      </c>
      <c r="F14" s="53">
        <f t="shared" si="7"/>
        <v>33982507.990000002</v>
      </c>
      <c r="G14" s="53">
        <f t="shared" si="7"/>
        <v>27772697.140000001</v>
      </c>
      <c r="H14" s="53">
        <f t="shared" si="7"/>
        <v>22006851.870000001</v>
      </c>
      <c r="I14" s="53">
        <f t="shared" si="7"/>
        <v>31688939.999999996</v>
      </c>
      <c r="J14" s="53">
        <v>40709356</v>
      </c>
      <c r="K14" s="53">
        <v>49963330</v>
      </c>
      <c r="L14" s="53">
        <v>47220965</v>
      </c>
    </row>
    <row r="15" spans="1:22" s="38" customFormat="1" x14ac:dyDescent="0.3">
      <c r="A15" s="48" t="s">
        <v>65</v>
      </c>
      <c r="B15" s="53">
        <f t="shared" ref="B15:G15" si="8">B17*B10</f>
        <v>75872895.399999991</v>
      </c>
      <c r="C15" s="53">
        <f t="shared" si="8"/>
        <v>53863504.999999985</v>
      </c>
      <c r="D15" s="53">
        <f t="shared" si="8"/>
        <v>83599801.069999993</v>
      </c>
      <c r="E15" s="53">
        <f t="shared" si="8"/>
        <v>162587784.69999999</v>
      </c>
      <c r="F15" s="53">
        <f t="shared" si="8"/>
        <v>138969623.34999999</v>
      </c>
      <c r="G15" s="53">
        <f t="shared" si="8"/>
        <v>165795679.98000002</v>
      </c>
      <c r="H15" s="53">
        <f>H31-H16</f>
        <v>203120177.45999995</v>
      </c>
      <c r="I15" s="53">
        <f t="shared" ref="I15:L15" si="9">I31-I16</f>
        <v>242843309.87000012</v>
      </c>
      <c r="J15" s="53">
        <f t="shared" si="9"/>
        <v>153572939</v>
      </c>
      <c r="K15" s="53">
        <f t="shared" si="9"/>
        <v>220949581</v>
      </c>
      <c r="L15" s="53">
        <f t="shared" si="9"/>
        <v>344781147</v>
      </c>
    </row>
    <row r="16" spans="1:22" s="38" customFormat="1" x14ac:dyDescent="0.3">
      <c r="A16" s="51" t="s">
        <v>79</v>
      </c>
      <c r="B16" s="44"/>
      <c r="C16" s="44"/>
      <c r="D16" s="44"/>
      <c r="E16" s="44"/>
      <c r="F16" s="44"/>
      <c r="G16" s="44"/>
      <c r="H16" s="44">
        <v>41449307.93</v>
      </c>
      <c r="I16" s="44">
        <v>451527924.13</v>
      </c>
      <c r="J16" s="44">
        <v>308000000</v>
      </c>
      <c r="K16" s="44">
        <v>308000000</v>
      </c>
      <c r="L16" s="44">
        <v>260000000</v>
      </c>
    </row>
    <row r="17" spans="1:17" x14ac:dyDescent="0.3">
      <c r="A17" s="3" t="s">
        <v>83</v>
      </c>
      <c r="B17" s="54">
        <v>794050506.39999998</v>
      </c>
      <c r="C17" s="54">
        <v>729276739.41999996</v>
      </c>
      <c r="D17" s="54">
        <v>751561665.50999999</v>
      </c>
      <c r="E17" s="54">
        <v>889462849.29999995</v>
      </c>
      <c r="F17" s="54">
        <v>907114968.17999995</v>
      </c>
      <c r="G17" s="54">
        <v>934669082.59000003</v>
      </c>
      <c r="H17" s="54">
        <v>1098414382.51</v>
      </c>
      <c r="I17" s="54">
        <v>1665821888</v>
      </c>
      <c r="J17" s="54">
        <v>1611512009</v>
      </c>
      <c r="K17" s="54">
        <v>1778722277</v>
      </c>
      <c r="L17" s="54">
        <v>1988679547</v>
      </c>
    </row>
    <row r="18" spans="1:17" x14ac:dyDescent="0.3">
      <c r="A18" s="51" t="s">
        <v>84</v>
      </c>
      <c r="B18" s="55">
        <v>1.0921762563374585E-2</v>
      </c>
      <c r="C18" s="55">
        <v>9.8325197269786366E-3</v>
      </c>
      <c r="D18" s="55">
        <v>9.8775595320557946E-3</v>
      </c>
      <c r="E18" s="55">
        <v>1.1239355673172602E-2</v>
      </c>
      <c r="F18" s="55">
        <v>1.1167780674213781E-2</v>
      </c>
      <c r="G18" s="55">
        <v>1.1015432588119245E-2</v>
      </c>
      <c r="H18" s="55">
        <v>1.2177301657368475E-2</v>
      </c>
      <c r="I18" s="55">
        <v>1.7425724671399124E-2</v>
      </c>
      <c r="J18" s="55"/>
      <c r="K18" s="55"/>
      <c r="L18" s="55"/>
    </row>
    <row r="23" spans="1:17" x14ac:dyDescent="0.3">
      <c r="A23" s="51"/>
      <c r="B23" s="51" t="s">
        <v>14</v>
      </c>
      <c r="C23" s="51" t="s">
        <v>15</v>
      </c>
      <c r="D23" s="51" t="s">
        <v>16</v>
      </c>
      <c r="E23" s="51" t="s">
        <v>17</v>
      </c>
      <c r="F23" s="51" t="s">
        <v>18</v>
      </c>
      <c r="G23" s="51" t="s">
        <v>19</v>
      </c>
      <c r="H23" s="51" t="s">
        <v>20</v>
      </c>
      <c r="I23" s="51" t="s">
        <v>21</v>
      </c>
      <c r="J23" s="51" t="s">
        <v>22</v>
      </c>
      <c r="K23" s="51" t="s">
        <v>81</v>
      </c>
      <c r="L23" s="51" t="s">
        <v>82</v>
      </c>
      <c r="N23" s="3" t="s">
        <v>85</v>
      </c>
    </row>
    <row r="24" spans="1:17" x14ac:dyDescent="0.3">
      <c r="A24" s="13" t="s">
        <v>63</v>
      </c>
      <c r="B24" s="30">
        <v>0.66528726446512099</v>
      </c>
      <c r="C24" s="30">
        <v>0.70138796359637767</v>
      </c>
      <c r="D24" s="30">
        <v>0.69144879494001488</v>
      </c>
      <c r="E24" s="30">
        <v>0.56242535311474529</v>
      </c>
      <c r="F24" s="30">
        <v>0.58718358296818118</v>
      </c>
      <c r="G24" s="30">
        <v>0.58211853432908367</v>
      </c>
      <c r="H24" s="30">
        <v>0.54744640281922519</v>
      </c>
      <c r="I24" s="30">
        <v>0.40613159118245418</v>
      </c>
      <c r="J24" s="30">
        <f>J28/J32</f>
        <v>0.48273692572898474</v>
      </c>
      <c r="K24" s="30">
        <f t="shared" ref="K24:L24" si="10">K28/K32</f>
        <v>0.45291930079087889</v>
      </c>
      <c r="L24" s="30">
        <f t="shared" si="10"/>
        <v>0.44065871211979635</v>
      </c>
      <c r="N24" s="31">
        <f>AVERAGE(B24:H24)</f>
        <v>0.619613985176107</v>
      </c>
    </row>
    <row r="25" spans="1:17" x14ac:dyDescent="0.3">
      <c r="A25" s="13" t="s">
        <v>64</v>
      </c>
      <c r="B25" s="30">
        <v>0.23546923658255603</v>
      </c>
      <c r="C25" s="30">
        <v>0.22187085896731756</v>
      </c>
      <c r="D25" s="30">
        <v>0.1916078118117959</v>
      </c>
      <c r="E25" s="30">
        <v>0.23487281707652088</v>
      </c>
      <c r="F25" s="30">
        <v>0.22215466256093369</v>
      </c>
      <c r="G25" s="30">
        <v>0.2107831666840542</v>
      </c>
      <c r="H25" s="30">
        <v>0.20986163911405395</v>
      </c>
      <c r="I25" s="30">
        <v>0.15801138278716145</v>
      </c>
      <c r="J25" s="30">
        <f>J29/J32</f>
        <v>0.20557920707372154</v>
      </c>
      <c r="K25" s="30">
        <f t="shared" ref="K25:L25" si="11">K29/K32</f>
        <v>0.22161510039939755</v>
      </c>
      <c r="L25" s="30">
        <f t="shared" si="11"/>
        <v>0.23148448813407543</v>
      </c>
      <c r="N25" s="31">
        <f t="shared" ref="N25:N31" si="12">AVERAGE(B25:H25)</f>
        <v>0.21808859897103319</v>
      </c>
    </row>
    <row r="26" spans="1:17" s="38" customFormat="1" x14ac:dyDescent="0.3">
      <c r="A26" s="48" t="s">
        <v>66</v>
      </c>
      <c r="B26" s="42">
        <v>3.6917742339720766E-3</v>
      </c>
      <c r="C26" s="42">
        <v>2.8823772189303315E-3</v>
      </c>
      <c r="D26" s="42">
        <v>5.7086071933812772E-3</v>
      </c>
      <c r="E26" s="42">
        <v>1.990860260654621E-2</v>
      </c>
      <c r="F26" s="42">
        <v>3.7462184157517738E-2</v>
      </c>
      <c r="G26" s="42">
        <v>2.9713935827470516E-2</v>
      </c>
      <c r="H26" s="42">
        <v>2.003510899020812E-2</v>
      </c>
      <c r="I26" s="42">
        <v>1.9023006137856676E-2</v>
      </c>
      <c r="J26" s="30">
        <f>J30/J32</f>
        <v>2.5261590216297296E-2</v>
      </c>
      <c r="K26" s="30">
        <f t="shared" ref="K26:L26" si="13">K30/K32</f>
        <v>2.8089449739319816E-2</v>
      </c>
      <c r="L26" s="30">
        <f t="shared" si="13"/>
        <v>2.3744883921210259E-2</v>
      </c>
      <c r="N26" s="31">
        <f t="shared" si="12"/>
        <v>1.7057512889718039E-2</v>
      </c>
    </row>
    <row r="27" spans="1:17" s="38" customFormat="1" x14ac:dyDescent="0.3">
      <c r="A27" s="51" t="s">
        <v>65</v>
      </c>
      <c r="B27" s="55">
        <v>9.555172471835098E-2</v>
      </c>
      <c r="C27" s="55">
        <v>7.3858800217374398E-2</v>
      </c>
      <c r="D27" s="55">
        <v>0.11123478605480797</v>
      </c>
      <c r="E27" s="55">
        <v>0.18279322720218755</v>
      </c>
      <c r="F27" s="55">
        <v>0.15319957031336748</v>
      </c>
      <c r="G27" s="55">
        <v>0.17738436315939168</v>
      </c>
      <c r="H27" s="55">
        <v>0.2226568490765127</v>
      </c>
      <c r="I27" s="55">
        <v>0.41683401989252772</v>
      </c>
      <c r="J27" s="55">
        <f>J31/J32</f>
        <v>0.28642227698099643</v>
      </c>
      <c r="K27" s="55">
        <f t="shared" ref="K27:L27" si="14">K31/K32</f>
        <v>0.29737614907040377</v>
      </c>
      <c r="L27" s="55">
        <f t="shared" si="14"/>
        <v>0.30411191582491798</v>
      </c>
      <c r="N27" s="31">
        <f t="shared" si="12"/>
        <v>0.14523990296314179</v>
      </c>
    </row>
    <row r="28" spans="1:17" s="38" customFormat="1" x14ac:dyDescent="0.3">
      <c r="A28" s="48" t="s">
        <v>63</v>
      </c>
      <c r="B28" s="53">
        <f t="shared" ref="B28:I28" si="15">B32*B24</f>
        <v>528271689.25</v>
      </c>
      <c r="C28" s="53">
        <f t="shared" si="15"/>
        <v>511505927.15999991</v>
      </c>
      <c r="D28" s="53">
        <f t="shared" si="15"/>
        <v>519666407.94000006</v>
      </c>
      <c r="E28" s="53">
        <f t="shared" si="15"/>
        <v>500256457.09999996</v>
      </c>
      <c r="F28" s="53">
        <f t="shared" si="15"/>
        <v>532643017.18000001</v>
      </c>
      <c r="G28" s="53">
        <f t="shared" si="15"/>
        <v>544088196.44000006</v>
      </c>
      <c r="H28" s="53">
        <f t="shared" si="15"/>
        <v>601323002.50999999</v>
      </c>
      <c r="I28" s="53">
        <f t="shared" si="15"/>
        <v>676542894</v>
      </c>
      <c r="J28" s="53">
        <v>777936353</v>
      </c>
      <c r="K28" s="53">
        <v>805617650</v>
      </c>
      <c r="L28" s="53">
        <v>876328968</v>
      </c>
      <c r="N28" s="56">
        <f>AVERAGE(B28:H28)</f>
        <v>533964956.79714286</v>
      </c>
      <c r="O28" s="57"/>
      <c r="P28" s="58"/>
      <c r="Q28" s="58"/>
    </row>
    <row r="29" spans="1:17" s="38" customFormat="1" x14ac:dyDescent="0.3">
      <c r="A29" s="48" t="s">
        <v>64</v>
      </c>
      <c r="B29" s="53">
        <f t="shared" ref="B29:I29" si="16">B32*B25</f>
        <v>186974466.55000001</v>
      </c>
      <c r="C29" s="53">
        <f t="shared" si="16"/>
        <v>161805256.60000002</v>
      </c>
      <c r="D29" s="53">
        <f t="shared" si="16"/>
        <v>144005086.16999999</v>
      </c>
      <c r="E29" s="53">
        <f t="shared" si="16"/>
        <v>208910645.09999996</v>
      </c>
      <c r="F29" s="53">
        <f t="shared" si="16"/>
        <v>201519819.66</v>
      </c>
      <c r="G29" s="53">
        <f t="shared" si="16"/>
        <v>197012509.03</v>
      </c>
      <c r="H29" s="53">
        <f t="shared" si="16"/>
        <v>230515042.74000004</v>
      </c>
      <c r="I29" s="53">
        <f t="shared" si="16"/>
        <v>263218820</v>
      </c>
      <c r="J29" s="53">
        <v>331293361</v>
      </c>
      <c r="K29" s="53">
        <v>394191716</v>
      </c>
      <c r="L29" s="53">
        <v>460348467</v>
      </c>
      <c r="N29" s="56">
        <f t="shared" si="12"/>
        <v>190106117.97857144</v>
      </c>
      <c r="O29" s="57"/>
      <c r="P29" s="58"/>
      <c r="Q29" s="58"/>
    </row>
    <row r="30" spans="1:17" s="38" customFormat="1" x14ac:dyDescent="0.3">
      <c r="A30" s="48" t="s">
        <v>66</v>
      </c>
      <c r="B30" s="53">
        <f t="shared" ref="B30:I30" si="17">B32*B26</f>
        <v>2931455.1999999993</v>
      </c>
      <c r="C30" s="53">
        <f t="shared" si="17"/>
        <v>2102050.6599999997</v>
      </c>
      <c r="D30" s="53">
        <f t="shared" si="17"/>
        <v>4290370.3299999991</v>
      </c>
      <c r="E30" s="53">
        <f t="shared" si="17"/>
        <v>17707962.399999999</v>
      </c>
      <c r="F30" s="53">
        <f t="shared" si="17"/>
        <v>33982507.990000002</v>
      </c>
      <c r="G30" s="53">
        <f t="shared" si="17"/>
        <v>27772697.140000001</v>
      </c>
      <c r="H30" s="53">
        <f t="shared" si="17"/>
        <v>22006851.870000001</v>
      </c>
      <c r="I30" s="53">
        <f t="shared" si="17"/>
        <v>31688939.999999996</v>
      </c>
      <c r="J30" s="53">
        <v>40709356</v>
      </c>
      <c r="K30" s="53">
        <v>49963330</v>
      </c>
      <c r="L30" s="53">
        <v>47220965</v>
      </c>
      <c r="N30" s="56">
        <f t="shared" si="12"/>
        <v>15827699.370000001</v>
      </c>
      <c r="O30" s="57"/>
      <c r="P30" s="58"/>
      <c r="Q30" s="58"/>
    </row>
    <row r="31" spans="1:17" s="38" customFormat="1" x14ac:dyDescent="0.3">
      <c r="A31" s="51" t="s">
        <v>65</v>
      </c>
      <c r="B31" s="44">
        <f t="shared" ref="B31:I31" si="18">B32*B27</f>
        <v>75872895.399999991</v>
      </c>
      <c r="C31" s="44">
        <f t="shared" si="18"/>
        <v>53863504.999999985</v>
      </c>
      <c r="D31" s="44">
        <f t="shared" si="18"/>
        <v>83599801.069999993</v>
      </c>
      <c r="E31" s="44">
        <f t="shared" si="18"/>
        <v>162587784.69999999</v>
      </c>
      <c r="F31" s="44">
        <f t="shared" si="18"/>
        <v>138969623.34999999</v>
      </c>
      <c r="G31" s="44">
        <f t="shared" si="18"/>
        <v>165795679.98000002</v>
      </c>
      <c r="H31" s="44">
        <f t="shared" si="18"/>
        <v>244569485.38999996</v>
      </c>
      <c r="I31" s="44">
        <f t="shared" si="18"/>
        <v>694371234.00000012</v>
      </c>
      <c r="J31" s="44">
        <v>461572939</v>
      </c>
      <c r="K31" s="44">
        <v>528949581</v>
      </c>
      <c r="L31" s="44">
        <v>604781147</v>
      </c>
      <c r="N31" s="56">
        <f t="shared" si="12"/>
        <v>132179824.98428571</v>
      </c>
      <c r="O31" s="57"/>
      <c r="P31" s="58"/>
      <c r="Q31" s="58"/>
    </row>
    <row r="32" spans="1:17" x14ac:dyDescent="0.3">
      <c r="A32" s="3" t="s">
        <v>83</v>
      </c>
      <c r="B32" s="54">
        <v>794050506.39999998</v>
      </c>
      <c r="C32" s="54">
        <v>729276739.41999996</v>
      </c>
      <c r="D32" s="54">
        <v>751561665.50999999</v>
      </c>
      <c r="E32" s="54">
        <v>889462849.29999995</v>
      </c>
      <c r="F32" s="54">
        <v>907114968.17999995</v>
      </c>
      <c r="G32" s="54">
        <v>934669082.59000003</v>
      </c>
      <c r="H32" s="54">
        <v>1098414382.51</v>
      </c>
      <c r="I32" s="54">
        <v>1665821888</v>
      </c>
      <c r="J32" s="54">
        <v>1611512009</v>
      </c>
      <c r="K32" s="54">
        <v>1778722277</v>
      </c>
      <c r="L32" s="54">
        <v>1988679547</v>
      </c>
      <c r="N32" s="56">
        <f>AVERAGE(B32:H32)</f>
        <v>872078599.13</v>
      </c>
      <c r="O32" s="59"/>
      <c r="P32" s="45"/>
      <c r="Q32" s="58"/>
    </row>
    <row r="33" spans="1:15" x14ac:dyDescent="0.3">
      <c r="A33" s="51" t="s">
        <v>968</v>
      </c>
      <c r="B33" s="55">
        <v>1.0921762563374585E-2</v>
      </c>
      <c r="C33" s="55">
        <v>9.8325197269786366E-3</v>
      </c>
      <c r="D33" s="55">
        <v>9.8775595320557946E-3</v>
      </c>
      <c r="E33" s="55">
        <v>1.1239355673172602E-2</v>
      </c>
      <c r="F33" s="55">
        <v>1.1167780674213781E-2</v>
      </c>
      <c r="G33" s="55">
        <v>1.1015432588119245E-2</v>
      </c>
      <c r="H33" s="55">
        <v>1.2177301657368475E-2</v>
      </c>
      <c r="I33" s="55">
        <v>1.7425724671399124E-2</v>
      </c>
      <c r="J33" s="55"/>
      <c r="K33" s="55"/>
      <c r="L33" s="55"/>
    </row>
    <row r="34" spans="1:15" x14ac:dyDescent="0.3">
      <c r="A34" s="3" t="s">
        <v>86</v>
      </c>
      <c r="B34" s="60">
        <f>B32/B35</f>
        <v>1.0805786699554086E-2</v>
      </c>
      <c r="C34" s="60">
        <f t="shared" ref="C34:L34" si="19">C32/C35</f>
        <v>9.8080594401077689E-3</v>
      </c>
      <c r="D34" s="60">
        <f t="shared" si="19"/>
        <v>9.8557895082837972E-3</v>
      </c>
      <c r="E34" s="60">
        <f t="shared" si="19"/>
        <v>1.115199279326747E-2</v>
      </c>
      <c r="F34" s="60">
        <f t="shared" si="19"/>
        <v>1.1193646508896728E-2</v>
      </c>
      <c r="G34" s="60">
        <f t="shared" si="19"/>
        <v>1.105894704373398E-2</v>
      </c>
      <c r="H34" s="60">
        <f t="shared" si="19"/>
        <v>1.2242561495858253E-2</v>
      </c>
      <c r="I34" s="60">
        <f t="shared" si="19"/>
        <v>1.7688193921729208E-2</v>
      </c>
      <c r="J34" s="60">
        <f t="shared" si="19"/>
        <v>1.810793933649104E-2</v>
      </c>
      <c r="K34" s="60">
        <f t="shared" si="19"/>
        <v>1.8685728015986426E-2</v>
      </c>
      <c r="L34" s="60">
        <f t="shared" si="19"/>
        <v>1.979290508893037E-2</v>
      </c>
      <c r="O34" s="57"/>
    </row>
    <row r="35" spans="1:15" x14ac:dyDescent="0.3">
      <c r="A35" s="61" t="s">
        <v>117</v>
      </c>
      <c r="B35" s="62">
        <v>73483822000</v>
      </c>
      <c r="C35" s="62">
        <v>74354845000</v>
      </c>
      <c r="D35" s="62">
        <v>76255856000</v>
      </c>
      <c r="E35" s="62">
        <v>79758198000</v>
      </c>
      <c r="F35" s="62">
        <v>81038379000</v>
      </c>
      <c r="G35" s="62">
        <v>84517005000</v>
      </c>
      <c r="H35" s="62">
        <v>89720961000</v>
      </c>
      <c r="I35" s="62">
        <v>94177048000</v>
      </c>
      <c r="J35" s="62">
        <v>88994776216.887802</v>
      </c>
      <c r="K35" s="62">
        <v>95191489219.913101</v>
      </c>
      <c r="L35" s="62">
        <v>100474363822.02499</v>
      </c>
      <c r="M35" s="61"/>
      <c r="N35" s="63"/>
      <c r="O35" s="59"/>
    </row>
    <row r="36" spans="1:15" x14ac:dyDescent="0.3">
      <c r="A36" s="11" t="s">
        <v>87</v>
      </c>
      <c r="B36" s="641">
        <f>B31/B35</f>
        <v>1.0325115560810105E-3</v>
      </c>
      <c r="C36" s="641">
        <f t="shared" ref="C36:L36" si="20">C31/C35</f>
        <v>7.2441150270705274E-4</v>
      </c>
      <c r="D36" s="641">
        <f t="shared" si="20"/>
        <v>1.0963066373551691E-3</v>
      </c>
      <c r="E36" s="641">
        <f t="shared" si="20"/>
        <v>2.0385087524168988E-3</v>
      </c>
      <c r="F36" s="641">
        <f t="shared" si="20"/>
        <v>1.7148618354027045E-3</v>
      </c>
      <c r="G36" s="641">
        <f t="shared" si="20"/>
        <v>1.9616842785661892E-3</v>
      </c>
      <c r="H36" s="641">
        <f t="shared" si="20"/>
        <v>2.7258901672932365E-3</v>
      </c>
      <c r="I36" s="641">
        <f t="shared" si="20"/>
        <v>7.3730409770329615E-3</v>
      </c>
      <c r="J36" s="641">
        <f t="shared" si="20"/>
        <v>5.1865172161915177E-3</v>
      </c>
      <c r="K36" s="641">
        <f t="shared" si="20"/>
        <v>5.5566898399709991E-3</v>
      </c>
      <c r="L36" s="641">
        <f t="shared" si="20"/>
        <v>6.0192582863353829E-3</v>
      </c>
    </row>
    <row r="38" spans="1:15" x14ac:dyDescent="0.3">
      <c r="A38" s="13"/>
      <c r="B38" s="54"/>
      <c r="C38" s="54"/>
      <c r="D38" s="54"/>
      <c r="E38" s="54"/>
      <c r="F38" s="54"/>
      <c r="G38" s="54"/>
      <c r="H38" s="60"/>
    </row>
    <row r="39" spans="1:15" x14ac:dyDescent="0.3">
      <c r="A39" s="13"/>
      <c r="B39" s="54"/>
      <c r="C39" s="54"/>
      <c r="D39" s="54"/>
      <c r="E39" s="54"/>
      <c r="F39" s="54"/>
      <c r="G39" s="54"/>
      <c r="H39" s="60"/>
    </row>
    <row r="40" spans="1:15" x14ac:dyDescent="0.3">
      <c r="A40" s="13"/>
      <c r="B40" s="54"/>
      <c r="C40" s="54"/>
      <c r="D40" s="54"/>
      <c r="E40" s="54"/>
      <c r="F40" s="54"/>
      <c r="G40" s="54"/>
      <c r="H40" s="60"/>
    </row>
    <row r="41" spans="1:15" x14ac:dyDescent="0.3">
      <c r="A41" s="13"/>
      <c r="B41" s="54"/>
      <c r="C41" s="54"/>
      <c r="D41" s="54"/>
      <c r="E41" s="54"/>
      <c r="F41" s="54"/>
      <c r="G41" s="54"/>
      <c r="H41" s="60"/>
    </row>
    <row r="42" spans="1:15" x14ac:dyDescent="0.3">
      <c r="B42" s="54"/>
      <c r="C42" s="54"/>
      <c r="D42" s="54"/>
      <c r="E42" s="54"/>
      <c r="F42" s="54"/>
      <c r="G42" s="54"/>
    </row>
    <row r="43" spans="1:15" x14ac:dyDescent="0.3">
      <c r="B43" s="54"/>
      <c r="C43" s="54"/>
      <c r="D43" s="54"/>
      <c r="E43" s="54"/>
      <c r="F43" s="54"/>
      <c r="G43" s="54"/>
    </row>
  </sheetData>
  <hyperlinks>
    <hyperlink ref="A3" r:id="rId1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/>
  <dimension ref="A1:D14"/>
  <sheetViews>
    <sheetView workbookViewId="0"/>
  </sheetViews>
  <sheetFormatPr defaultRowHeight="16.5" x14ac:dyDescent="0.3"/>
  <cols>
    <col min="1" max="1" width="20.7109375" style="3" bestFit="1" customWidth="1"/>
    <col min="2" max="2" width="15.28515625" style="3" bestFit="1" customWidth="1"/>
    <col min="3" max="3" width="18.85546875" style="3" bestFit="1" customWidth="1"/>
    <col min="4" max="4" width="11.5703125" style="3" customWidth="1"/>
    <col min="5" max="16384" width="9.140625" style="3"/>
  </cols>
  <sheetData>
    <row r="1" spans="1:4" x14ac:dyDescent="0.3">
      <c r="A1" s="13" t="s">
        <v>998</v>
      </c>
    </row>
    <row r="2" spans="1:4" x14ac:dyDescent="0.3">
      <c r="A2" s="4" t="s">
        <v>439</v>
      </c>
    </row>
    <row r="5" spans="1:4" x14ac:dyDescent="0.3">
      <c r="A5" s="692" t="s">
        <v>433</v>
      </c>
      <c r="B5" s="692"/>
      <c r="C5" s="692"/>
      <c r="D5" s="692"/>
    </row>
    <row r="6" spans="1:4" ht="17.25" thickBot="1" x14ac:dyDescent="0.35">
      <c r="A6" s="502"/>
      <c r="B6" s="503" t="s">
        <v>93</v>
      </c>
      <c r="C6" s="503" t="s">
        <v>108</v>
      </c>
      <c r="D6" s="503" t="s">
        <v>105</v>
      </c>
    </row>
    <row r="7" spans="1:4" x14ac:dyDescent="0.3">
      <c r="A7" s="181" t="s">
        <v>434</v>
      </c>
      <c r="B7" s="182">
        <v>0.54310000000000003</v>
      </c>
      <c r="C7" s="182">
        <v>1.3299999999999999E-2</v>
      </c>
      <c r="D7" s="183">
        <v>0.55649999999999999</v>
      </c>
    </row>
    <row r="8" spans="1:4" x14ac:dyDescent="0.3">
      <c r="A8" s="181" t="s">
        <v>435</v>
      </c>
      <c r="B8" s="182">
        <v>7.46E-2</v>
      </c>
      <c r="C8" s="182">
        <v>0.36599999999999999</v>
      </c>
      <c r="D8" s="183">
        <v>0.44059999999999999</v>
      </c>
    </row>
    <row r="9" spans="1:4" x14ac:dyDescent="0.3">
      <c r="A9" s="181" t="s">
        <v>436</v>
      </c>
      <c r="B9" s="182">
        <v>2E-3</v>
      </c>
      <c r="C9" s="182">
        <v>0</v>
      </c>
      <c r="D9" s="183">
        <v>2E-3</v>
      </c>
    </row>
    <row r="10" spans="1:4" x14ac:dyDescent="0.3">
      <c r="A10" s="181" t="s">
        <v>437</v>
      </c>
      <c r="B10" s="182">
        <v>2.9999999999999997E-4</v>
      </c>
      <c r="C10" s="182">
        <v>5.0000000000000001E-4</v>
      </c>
      <c r="D10" s="183">
        <v>8.0000000000000004E-4</v>
      </c>
    </row>
    <row r="11" spans="1:4" x14ac:dyDescent="0.3">
      <c r="A11" s="181" t="s">
        <v>438</v>
      </c>
      <c r="B11" s="182">
        <v>1E-4</v>
      </c>
      <c r="C11" s="182">
        <v>0</v>
      </c>
      <c r="D11" s="183">
        <v>1E-4</v>
      </c>
    </row>
    <row r="12" spans="1:4" ht="17.25" thickBot="1" x14ac:dyDescent="0.35">
      <c r="A12" s="184" t="s">
        <v>430</v>
      </c>
      <c r="B12" s="185">
        <v>2.0000000000000002E-5</v>
      </c>
      <c r="C12" s="185">
        <v>0</v>
      </c>
      <c r="D12" s="179">
        <v>2.0000000000000002E-5</v>
      </c>
    </row>
    <row r="13" spans="1:4" ht="17.25" thickBot="1" x14ac:dyDescent="0.35">
      <c r="A13" s="186" t="s">
        <v>105</v>
      </c>
      <c r="B13" s="179">
        <v>0.62019999999999997</v>
      </c>
      <c r="C13" s="179">
        <v>0.37980000000000003</v>
      </c>
      <c r="D13" s="179">
        <v>1</v>
      </c>
    </row>
    <row r="14" spans="1:4" x14ac:dyDescent="0.3">
      <c r="A14" s="591"/>
      <c r="B14" s="690" t="s">
        <v>439</v>
      </c>
      <c r="C14" s="690"/>
      <c r="D14" s="690"/>
    </row>
  </sheetData>
  <mergeCells count="2">
    <mergeCell ref="A5:D5"/>
    <mergeCell ref="B14:D14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9"/>
  <dimension ref="A1:F21"/>
  <sheetViews>
    <sheetView workbookViewId="0"/>
  </sheetViews>
  <sheetFormatPr defaultRowHeight="16.5" x14ac:dyDescent="0.3"/>
  <cols>
    <col min="1" max="1" width="54.85546875" style="3" customWidth="1"/>
    <col min="2" max="2" width="9.140625" style="3"/>
    <col min="3" max="3" width="11.85546875" style="3" customWidth="1"/>
    <col min="4" max="4" width="12.7109375" style="3" bestFit="1" customWidth="1"/>
    <col min="5" max="5" width="8.28515625" style="3" bestFit="1" customWidth="1"/>
    <col min="6" max="6" width="12.85546875" style="3" bestFit="1" customWidth="1"/>
    <col min="7" max="16384" width="9.140625" style="3"/>
  </cols>
  <sheetData>
    <row r="1" spans="1:6" x14ac:dyDescent="0.3">
      <c r="A1" s="13" t="s">
        <v>440</v>
      </c>
    </row>
    <row r="2" spans="1:6" x14ac:dyDescent="0.3">
      <c r="A2" s="4" t="s">
        <v>458</v>
      </c>
    </row>
    <row r="4" spans="1:6" ht="17.25" thickBot="1" x14ac:dyDescent="0.35">
      <c r="A4" s="694" t="s">
        <v>440</v>
      </c>
      <c r="B4" s="694"/>
      <c r="C4" s="694"/>
      <c r="D4" s="694"/>
      <c r="E4" s="694"/>
      <c r="F4" s="694"/>
    </row>
    <row r="5" spans="1:6" ht="26.25" thickBot="1" x14ac:dyDescent="0.35">
      <c r="A5" s="695" t="s">
        <v>441</v>
      </c>
      <c r="B5" s="695"/>
      <c r="C5" s="592" t="s">
        <v>442</v>
      </c>
      <c r="D5" s="593" t="s">
        <v>443</v>
      </c>
      <c r="E5" s="593" t="s">
        <v>444</v>
      </c>
      <c r="F5" s="593" t="s">
        <v>83</v>
      </c>
    </row>
    <row r="6" spans="1:6" x14ac:dyDescent="0.3">
      <c r="A6" s="696" t="s">
        <v>445</v>
      </c>
      <c r="B6" s="696"/>
      <c r="C6" s="594">
        <v>361</v>
      </c>
      <c r="D6" s="595">
        <v>53.74</v>
      </c>
      <c r="E6" s="603"/>
      <c r="F6" s="595">
        <v>53.74</v>
      </c>
    </row>
    <row r="7" spans="1:6" x14ac:dyDescent="0.3">
      <c r="A7" s="697" t="s">
        <v>446</v>
      </c>
      <c r="B7" s="697"/>
      <c r="C7" s="594">
        <v>582</v>
      </c>
      <c r="D7" s="595">
        <v>15.39</v>
      </c>
      <c r="E7" s="595">
        <v>0.04</v>
      </c>
      <c r="F7" s="595">
        <v>15.43</v>
      </c>
    </row>
    <row r="8" spans="1:6" x14ac:dyDescent="0.3">
      <c r="A8" s="698" t="s">
        <v>447</v>
      </c>
      <c r="B8" s="698"/>
      <c r="C8" s="596">
        <v>175</v>
      </c>
      <c r="D8" s="597">
        <v>6.09</v>
      </c>
      <c r="E8" s="604"/>
      <c r="F8" s="597">
        <v>6.09</v>
      </c>
    </row>
    <row r="9" spans="1:6" x14ac:dyDescent="0.3">
      <c r="A9" s="693" t="s">
        <v>448</v>
      </c>
      <c r="B9" s="693"/>
      <c r="C9" s="594">
        <v>136</v>
      </c>
      <c r="D9" s="595">
        <v>3.52</v>
      </c>
      <c r="E9" s="603"/>
      <c r="F9" s="595">
        <v>3.52</v>
      </c>
    </row>
    <row r="10" spans="1:6" x14ac:dyDescent="0.3">
      <c r="A10" s="697" t="s">
        <v>449</v>
      </c>
      <c r="B10" s="697"/>
      <c r="C10" s="594">
        <v>48</v>
      </c>
      <c r="D10" s="595">
        <v>2.68</v>
      </c>
      <c r="E10" s="603"/>
      <c r="F10" s="595">
        <v>2.68</v>
      </c>
    </row>
    <row r="11" spans="1:6" x14ac:dyDescent="0.3">
      <c r="A11" s="698" t="s">
        <v>450</v>
      </c>
      <c r="B11" s="698"/>
      <c r="C11" s="596">
        <v>69</v>
      </c>
      <c r="D11" s="597">
        <v>2.37</v>
      </c>
      <c r="E11" s="604"/>
      <c r="F11" s="597">
        <v>2.37</v>
      </c>
    </row>
    <row r="12" spans="1:6" x14ac:dyDescent="0.3">
      <c r="A12" s="693" t="s">
        <v>451</v>
      </c>
      <c r="B12" s="693"/>
      <c r="C12" s="594">
        <v>32</v>
      </c>
      <c r="D12" s="595">
        <v>1.06</v>
      </c>
      <c r="E12" s="603"/>
      <c r="F12" s="595">
        <v>1.06</v>
      </c>
    </row>
    <row r="13" spans="1:6" x14ac:dyDescent="0.3">
      <c r="A13" s="697" t="s">
        <v>452</v>
      </c>
      <c r="B13" s="697"/>
      <c r="C13" s="594">
        <v>14</v>
      </c>
      <c r="D13" s="595">
        <v>0.45</v>
      </c>
      <c r="E13" s="603"/>
      <c r="F13" s="595">
        <v>0.45</v>
      </c>
    </row>
    <row r="14" spans="1:6" ht="17.25" thickBot="1" x14ac:dyDescent="0.35">
      <c r="A14" s="699" t="s">
        <v>453</v>
      </c>
      <c r="B14" s="699"/>
      <c r="C14" s="598">
        <v>7</v>
      </c>
      <c r="D14" s="599">
        <v>0.25</v>
      </c>
      <c r="E14" s="605"/>
      <c r="F14" s="599">
        <v>0.25</v>
      </c>
    </row>
    <row r="15" spans="1:6" ht="17.25" thickBot="1" x14ac:dyDescent="0.35">
      <c r="A15" s="700" t="s">
        <v>454</v>
      </c>
      <c r="B15" s="700"/>
      <c r="C15" s="600"/>
      <c r="D15" s="605"/>
      <c r="E15" s="605"/>
      <c r="F15" s="605"/>
    </row>
    <row r="16" spans="1:6" x14ac:dyDescent="0.3">
      <c r="A16" s="696" t="s">
        <v>455</v>
      </c>
      <c r="B16" s="696"/>
      <c r="C16" s="606" t="s">
        <v>456</v>
      </c>
      <c r="D16" s="595">
        <v>1.67</v>
      </c>
      <c r="E16" s="595">
        <v>21.08</v>
      </c>
      <c r="F16" s="595">
        <v>22.75</v>
      </c>
    </row>
    <row r="17" spans="1:6" ht="17.25" thickBot="1" x14ac:dyDescent="0.35">
      <c r="A17" s="699" t="s">
        <v>457</v>
      </c>
      <c r="B17" s="699"/>
      <c r="C17" s="598">
        <v>53</v>
      </c>
      <c r="D17" s="605"/>
      <c r="E17" s="599">
        <v>3.54</v>
      </c>
      <c r="F17" s="599">
        <v>3.54</v>
      </c>
    </row>
    <row r="18" spans="1:6" ht="17.25" thickBot="1" x14ac:dyDescent="0.35">
      <c r="A18" s="700" t="s">
        <v>105</v>
      </c>
      <c r="B18" s="700"/>
      <c r="C18" s="600"/>
      <c r="D18" s="601">
        <v>87.22</v>
      </c>
      <c r="E18" s="601">
        <v>24.66</v>
      </c>
      <c r="F18" s="601">
        <v>111.88</v>
      </c>
    </row>
    <row r="19" spans="1:6" x14ac:dyDescent="0.3">
      <c r="A19" s="602"/>
      <c r="B19" s="701" t="s">
        <v>458</v>
      </c>
      <c r="C19" s="701"/>
      <c r="D19" s="701"/>
      <c r="E19" s="701"/>
      <c r="F19" s="701"/>
    </row>
    <row r="21" spans="1:6" x14ac:dyDescent="0.3">
      <c r="A21" s="9" t="s">
        <v>1139</v>
      </c>
    </row>
  </sheetData>
  <mergeCells count="16">
    <mergeCell ref="A16:B16"/>
    <mergeCell ref="A17:B17"/>
    <mergeCell ref="A18:B18"/>
    <mergeCell ref="B19:F19"/>
    <mergeCell ref="A10:B10"/>
    <mergeCell ref="A11:B11"/>
    <mergeCell ref="A12:B12"/>
    <mergeCell ref="A13:B13"/>
    <mergeCell ref="A14:B14"/>
    <mergeCell ref="A15:B15"/>
    <mergeCell ref="A9:B9"/>
    <mergeCell ref="A4:F4"/>
    <mergeCell ref="A5:B5"/>
    <mergeCell ref="A6:B6"/>
    <mergeCell ref="A7:B7"/>
    <mergeCell ref="A8:B8"/>
  </mergeCells>
  <hyperlinks>
    <hyperlink ref="A21" r:id="rId1" display="http://www.uvn.sk/download/1559289347_vyrocna-sprava-2018.pdf"/>
  </hyperlinks>
  <pageMargins left="0.7" right="0.7" top="0.75" bottom="0.75" header="0.3" footer="0.3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0"/>
  <dimension ref="A1:I12"/>
  <sheetViews>
    <sheetView workbookViewId="0"/>
  </sheetViews>
  <sheetFormatPr defaultRowHeight="16.5" x14ac:dyDescent="0.3"/>
  <cols>
    <col min="1" max="1" width="23.28515625" style="3" bestFit="1" customWidth="1"/>
    <col min="2" max="16384" width="9.140625" style="3"/>
  </cols>
  <sheetData>
    <row r="1" spans="1:9" x14ac:dyDescent="0.3">
      <c r="A1" s="13" t="s">
        <v>459</v>
      </c>
    </row>
    <row r="2" spans="1:9" x14ac:dyDescent="0.3">
      <c r="A2" s="4" t="s">
        <v>1140</v>
      </c>
    </row>
    <row r="5" spans="1:9" ht="17.25" thickBot="1" x14ac:dyDescent="0.35">
      <c r="A5" s="704" t="s">
        <v>459</v>
      </c>
      <c r="B5" s="704"/>
      <c r="C5" s="704"/>
      <c r="D5" s="704"/>
      <c r="E5" s="704"/>
      <c r="F5" s="704"/>
      <c r="G5" s="704"/>
      <c r="H5" s="704"/>
      <c r="I5" s="704"/>
    </row>
    <row r="6" spans="1:9" x14ac:dyDescent="0.3">
      <c r="A6" s="705" t="s">
        <v>460</v>
      </c>
      <c r="B6" s="607">
        <v>2017</v>
      </c>
      <c r="C6" s="607">
        <v>2018</v>
      </c>
      <c r="D6" s="607">
        <v>2017</v>
      </c>
      <c r="E6" s="608">
        <v>2018</v>
      </c>
      <c r="F6" s="609">
        <v>2019</v>
      </c>
      <c r="G6" s="609">
        <v>2020</v>
      </c>
      <c r="H6" s="609">
        <v>2021</v>
      </c>
      <c r="I6" s="609">
        <v>2022</v>
      </c>
    </row>
    <row r="7" spans="1:9" ht="17.25" thickBot="1" x14ac:dyDescent="0.35">
      <c r="A7" s="694"/>
      <c r="B7" s="706" t="s">
        <v>461</v>
      </c>
      <c r="C7" s="706"/>
      <c r="D7" s="706" t="s">
        <v>462</v>
      </c>
      <c r="E7" s="707"/>
      <c r="F7" s="708" t="s">
        <v>463</v>
      </c>
      <c r="G7" s="709"/>
      <c r="H7" s="709"/>
      <c r="I7" s="709"/>
    </row>
    <row r="8" spans="1:9" x14ac:dyDescent="0.3">
      <c r="A8" s="610" t="s">
        <v>464</v>
      </c>
      <c r="B8" s="611">
        <v>0.18</v>
      </c>
      <c r="C8" s="612">
        <v>0.25</v>
      </c>
      <c r="D8" s="613">
        <v>2.5000000000000001E-3</v>
      </c>
      <c r="E8" s="614">
        <v>3.5000000000000001E-3</v>
      </c>
      <c r="F8" s="606">
        <v>0.05</v>
      </c>
      <c r="G8" s="606">
        <v>0.08</v>
      </c>
      <c r="H8" s="606">
        <v>0.08</v>
      </c>
      <c r="I8" s="606">
        <v>0.08</v>
      </c>
    </row>
    <row r="9" spans="1:9" x14ac:dyDescent="0.3">
      <c r="A9" s="610" t="s">
        <v>465</v>
      </c>
      <c r="B9" s="611">
        <v>0.32</v>
      </c>
      <c r="C9" s="612">
        <v>0.01</v>
      </c>
      <c r="D9" s="613">
        <v>6.3E-3</v>
      </c>
      <c r="E9" s="614">
        <v>2.0000000000000001E-4</v>
      </c>
      <c r="F9" s="606">
        <v>0.64</v>
      </c>
      <c r="G9" s="606">
        <v>2.4300000000000002</v>
      </c>
      <c r="H9" s="606">
        <v>2.71</v>
      </c>
      <c r="I9" s="606">
        <v>2.75</v>
      </c>
    </row>
    <row r="10" spans="1:9" x14ac:dyDescent="0.3">
      <c r="A10" s="610" t="s">
        <v>466</v>
      </c>
      <c r="B10" s="611">
        <v>-0.93</v>
      </c>
      <c r="C10" s="612">
        <v>-1.17</v>
      </c>
      <c r="D10" s="613">
        <v>-3.6400000000000002E-2</v>
      </c>
      <c r="E10" s="614">
        <v>-4.6100000000000002E-2</v>
      </c>
      <c r="F10" s="606">
        <v>0</v>
      </c>
      <c r="G10" s="606">
        <v>0.06</v>
      </c>
      <c r="H10" s="606">
        <v>0.06</v>
      </c>
      <c r="I10" s="606">
        <v>0.06</v>
      </c>
    </row>
    <row r="11" spans="1:9" ht="17.25" thickBot="1" x14ac:dyDescent="0.35">
      <c r="A11" s="610" t="s">
        <v>467</v>
      </c>
      <c r="B11" s="611">
        <v>-0.6</v>
      </c>
      <c r="C11" s="612">
        <v>0.31</v>
      </c>
      <c r="D11" s="613">
        <v>-3.3799999999999997E-2</v>
      </c>
      <c r="E11" s="614">
        <v>1.72E-2</v>
      </c>
      <c r="F11" s="606">
        <v>0.13</v>
      </c>
      <c r="G11" s="606">
        <v>0.16</v>
      </c>
      <c r="H11" s="606">
        <v>0.16</v>
      </c>
      <c r="I11" s="606">
        <v>0.19</v>
      </c>
    </row>
    <row r="12" spans="1:9" x14ac:dyDescent="0.3">
      <c r="A12" s="702" t="s">
        <v>468</v>
      </c>
      <c r="B12" s="702"/>
      <c r="C12" s="702"/>
      <c r="D12" s="703" t="s">
        <v>469</v>
      </c>
      <c r="E12" s="703"/>
      <c r="F12" s="703"/>
      <c r="G12" s="703"/>
      <c r="H12" s="703"/>
      <c r="I12" s="703"/>
    </row>
  </sheetData>
  <mergeCells count="7">
    <mergeCell ref="A12:C12"/>
    <mergeCell ref="D12:I12"/>
    <mergeCell ref="A5:I5"/>
    <mergeCell ref="A6:A7"/>
    <mergeCell ref="B7:C7"/>
    <mergeCell ref="D7:E7"/>
    <mergeCell ref="F7:I7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1"/>
  <dimension ref="A1:J16"/>
  <sheetViews>
    <sheetView zoomScaleNormal="100" workbookViewId="0"/>
  </sheetViews>
  <sheetFormatPr defaultRowHeight="16.5" x14ac:dyDescent="0.3"/>
  <cols>
    <col min="1" max="1" width="27.28515625" style="3" customWidth="1"/>
    <col min="2" max="16384" width="9.140625" style="3"/>
  </cols>
  <sheetData>
    <row r="1" spans="1:10" x14ac:dyDescent="0.3">
      <c r="A1" s="13" t="s">
        <v>470</v>
      </c>
    </row>
    <row r="2" spans="1:10" x14ac:dyDescent="0.3">
      <c r="A2" s="4" t="s">
        <v>482</v>
      </c>
    </row>
    <row r="5" spans="1:10" ht="15.75" customHeight="1" thickBot="1" x14ac:dyDescent="0.35">
      <c r="A5" s="651" t="s">
        <v>470</v>
      </c>
      <c r="B5" s="651"/>
      <c r="C5" s="651"/>
      <c r="D5" s="651"/>
      <c r="E5" s="651"/>
      <c r="F5" s="651"/>
      <c r="G5" s="651"/>
      <c r="H5" s="651"/>
      <c r="I5" s="651"/>
      <c r="J5" s="651"/>
    </row>
    <row r="6" spans="1:10" x14ac:dyDescent="0.3">
      <c r="A6" s="711"/>
      <c r="B6" s="176">
        <v>2018</v>
      </c>
      <c r="C6" s="176">
        <v>2019</v>
      </c>
      <c r="D6" s="713" t="s">
        <v>471</v>
      </c>
      <c r="E6" s="176">
        <v>2020</v>
      </c>
      <c r="F6" s="713" t="s">
        <v>472</v>
      </c>
      <c r="G6" s="713" t="s">
        <v>1107</v>
      </c>
      <c r="H6" s="713" t="s">
        <v>473</v>
      </c>
      <c r="I6" s="176">
        <v>2022</v>
      </c>
      <c r="J6" s="715" t="s">
        <v>474</v>
      </c>
    </row>
    <row r="7" spans="1:10" ht="17.25" thickBot="1" x14ac:dyDescent="0.35">
      <c r="A7" s="712"/>
      <c r="B7" s="165" t="s">
        <v>475</v>
      </c>
      <c r="C7" s="165" t="s">
        <v>475</v>
      </c>
      <c r="D7" s="714"/>
      <c r="E7" s="165" t="s">
        <v>476</v>
      </c>
      <c r="F7" s="714"/>
      <c r="G7" s="714"/>
      <c r="H7" s="714"/>
      <c r="I7" s="165" t="s">
        <v>476</v>
      </c>
      <c r="J7" s="716"/>
    </row>
    <row r="8" spans="1:10" x14ac:dyDescent="0.3">
      <c r="A8" s="187" t="s">
        <v>477</v>
      </c>
      <c r="B8" s="188">
        <v>847</v>
      </c>
      <c r="C8" s="188">
        <v>989</v>
      </c>
      <c r="D8" s="189">
        <v>1084</v>
      </c>
      <c r="E8" s="189">
        <v>1095</v>
      </c>
      <c r="F8" s="189">
        <v>1113</v>
      </c>
      <c r="G8" s="189">
        <v>1190</v>
      </c>
      <c r="H8" s="189">
        <v>1166</v>
      </c>
      <c r="I8" s="189">
        <v>1326</v>
      </c>
      <c r="J8" s="189">
        <v>1198</v>
      </c>
    </row>
    <row r="9" spans="1:10" x14ac:dyDescent="0.3">
      <c r="A9" s="166" t="s">
        <v>478</v>
      </c>
      <c r="B9" s="167">
        <v>487</v>
      </c>
      <c r="C9" s="167">
        <v>563</v>
      </c>
      <c r="D9" s="167">
        <v>647</v>
      </c>
      <c r="E9" s="167">
        <v>574</v>
      </c>
      <c r="F9" s="167">
        <v>673</v>
      </c>
      <c r="G9" s="167">
        <v>575</v>
      </c>
      <c r="H9" s="167">
        <v>705</v>
      </c>
      <c r="I9" s="167">
        <v>581</v>
      </c>
      <c r="J9" s="167">
        <v>740</v>
      </c>
    </row>
    <row r="10" spans="1:10" x14ac:dyDescent="0.3">
      <c r="A10" s="166" t="s">
        <v>131</v>
      </c>
      <c r="B10" s="167">
        <v>253</v>
      </c>
      <c r="C10" s="167">
        <v>329</v>
      </c>
      <c r="D10" s="167">
        <v>335</v>
      </c>
      <c r="E10" s="167">
        <v>421</v>
      </c>
      <c r="F10" s="167">
        <v>335</v>
      </c>
      <c r="G10" s="167">
        <v>513</v>
      </c>
      <c r="H10" s="167">
        <v>342</v>
      </c>
      <c r="I10" s="167">
        <v>630</v>
      </c>
      <c r="J10" s="167">
        <v>349</v>
      </c>
    </row>
    <row r="11" spans="1:10" x14ac:dyDescent="0.3">
      <c r="A11" s="166" t="s">
        <v>479</v>
      </c>
      <c r="B11" s="167">
        <v>87</v>
      </c>
      <c r="C11" s="167">
        <v>75</v>
      </c>
      <c r="D11" s="167">
        <v>79</v>
      </c>
      <c r="E11" s="167">
        <v>79</v>
      </c>
      <c r="F11" s="167">
        <v>81</v>
      </c>
      <c r="G11" s="167">
        <v>81</v>
      </c>
      <c r="H11" s="167">
        <v>94</v>
      </c>
      <c r="I11" s="167">
        <v>94</v>
      </c>
      <c r="J11" s="167">
        <v>84</v>
      </c>
    </row>
    <row r="12" spans="1:10" x14ac:dyDescent="0.3">
      <c r="A12" s="166" t="s">
        <v>480</v>
      </c>
      <c r="B12" s="167">
        <v>20</v>
      </c>
      <c r="C12" s="167">
        <v>22</v>
      </c>
      <c r="D12" s="167">
        <v>24</v>
      </c>
      <c r="E12" s="167">
        <v>21</v>
      </c>
      <c r="F12" s="167">
        <v>24</v>
      </c>
      <c r="G12" s="167">
        <v>21</v>
      </c>
      <c r="H12" s="167">
        <v>25</v>
      </c>
      <c r="I12" s="167">
        <v>22</v>
      </c>
      <c r="J12" s="167">
        <v>26</v>
      </c>
    </row>
    <row r="13" spans="1:10" ht="17.25" thickBot="1" x14ac:dyDescent="0.35">
      <c r="A13" s="190" t="s">
        <v>103</v>
      </c>
      <c r="B13" s="191">
        <v>237</v>
      </c>
      <c r="C13" s="191">
        <v>610</v>
      </c>
      <c r="D13" s="191">
        <v>265</v>
      </c>
      <c r="E13" s="191">
        <v>508</v>
      </c>
      <c r="F13" s="191">
        <v>280</v>
      </c>
      <c r="G13" s="191">
        <v>579</v>
      </c>
      <c r="H13" s="191">
        <v>293</v>
      </c>
      <c r="I13" s="191">
        <v>653</v>
      </c>
      <c r="J13" s="191">
        <v>306</v>
      </c>
    </row>
    <row r="14" spans="1:10" ht="17.25" thickBot="1" x14ac:dyDescent="0.35">
      <c r="A14" s="192" t="s">
        <v>159</v>
      </c>
      <c r="B14" s="193">
        <v>1085</v>
      </c>
      <c r="C14" s="193">
        <v>1599</v>
      </c>
      <c r="D14" s="193">
        <v>1349</v>
      </c>
      <c r="E14" s="193">
        <v>1603</v>
      </c>
      <c r="F14" s="193">
        <v>1393</v>
      </c>
      <c r="G14" s="193">
        <v>1769</v>
      </c>
      <c r="H14" s="193">
        <v>1459</v>
      </c>
      <c r="I14" s="193">
        <v>1979</v>
      </c>
      <c r="J14" s="193">
        <v>1503</v>
      </c>
    </row>
    <row r="15" spans="1:10" ht="17.25" thickBot="1" x14ac:dyDescent="0.35">
      <c r="A15" s="192" t="s">
        <v>67</v>
      </c>
      <c r="B15" s="194">
        <v>1.2E-2</v>
      </c>
      <c r="C15" s="194">
        <v>1.7000000000000001E-2</v>
      </c>
      <c r="D15" s="194">
        <v>1.4999999999999999E-2</v>
      </c>
      <c r="E15" s="194">
        <v>1.7999999999999999E-2</v>
      </c>
      <c r="F15" s="194">
        <v>1.4999999999999999E-2</v>
      </c>
      <c r="G15" s="194">
        <v>1.9E-2</v>
      </c>
      <c r="H15" s="194">
        <v>1.4999999999999999E-2</v>
      </c>
      <c r="I15" s="194">
        <v>0.02</v>
      </c>
      <c r="J15" s="194">
        <v>1.4E-2</v>
      </c>
    </row>
    <row r="16" spans="1:10" x14ac:dyDescent="0.3">
      <c r="A16" s="710" t="s">
        <v>481</v>
      </c>
      <c r="B16" s="710"/>
      <c r="C16" s="710"/>
      <c r="D16" s="710"/>
      <c r="E16" s="710"/>
      <c r="F16" s="710"/>
      <c r="G16" s="690" t="s">
        <v>482</v>
      </c>
      <c r="H16" s="690"/>
      <c r="I16" s="690"/>
      <c r="J16" s="690"/>
    </row>
  </sheetData>
  <mergeCells count="9">
    <mergeCell ref="A16:F16"/>
    <mergeCell ref="G16:J16"/>
    <mergeCell ref="A5:J5"/>
    <mergeCell ref="A6:A7"/>
    <mergeCell ref="D6:D7"/>
    <mergeCell ref="F6:F7"/>
    <mergeCell ref="G6:G7"/>
    <mergeCell ref="H6:H7"/>
    <mergeCell ref="J6:J7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2"/>
  <dimension ref="A1:I20"/>
  <sheetViews>
    <sheetView workbookViewId="0"/>
  </sheetViews>
  <sheetFormatPr defaultRowHeight="16.5" x14ac:dyDescent="0.3"/>
  <cols>
    <col min="1" max="1" width="11.5703125" style="3" bestFit="1" customWidth="1"/>
    <col min="2" max="2" width="18.5703125" style="3" bestFit="1" customWidth="1"/>
    <col min="3" max="3" width="9.140625" style="3"/>
    <col min="4" max="4" width="10.7109375" style="3" customWidth="1"/>
    <col min="5" max="7" width="9.140625" style="3"/>
    <col min="8" max="8" width="9.140625" style="3" customWidth="1"/>
    <col min="9" max="16384" width="9.140625" style="3"/>
  </cols>
  <sheetData>
    <row r="1" spans="1:9" x14ac:dyDescent="0.3">
      <c r="A1" s="13" t="s">
        <v>999</v>
      </c>
    </row>
    <row r="2" spans="1:9" x14ac:dyDescent="0.3">
      <c r="A2" s="4" t="s">
        <v>439</v>
      </c>
    </row>
    <row r="5" spans="1:9" ht="17.25" thickBot="1" x14ac:dyDescent="0.35">
      <c r="A5" s="718" t="s">
        <v>483</v>
      </c>
      <c r="B5" s="718"/>
      <c r="C5" s="718"/>
      <c r="D5" s="718"/>
      <c r="E5" s="718"/>
      <c r="F5" s="718"/>
      <c r="G5" s="718"/>
      <c r="H5" s="718"/>
      <c r="I5" s="718"/>
    </row>
    <row r="6" spans="1:9" s="616" customFormat="1" ht="39" thickBot="1" x14ac:dyDescent="0.35">
      <c r="A6" s="615"/>
      <c r="B6" s="195" t="s">
        <v>484</v>
      </c>
      <c r="C6" s="195" t="s">
        <v>438</v>
      </c>
      <c r="D6" s="195" t="s">
        <v>436</v>
      </c>
      <c r="E6" s="195" t="s">
        <v>435</v>
      </c>
      <c r="F6" s="195" t="s">
        <v>434</v>
      </c>
      <c r="G6" s="719" t="s">
        <v>485</v>
      </c>
      <c r="H6" s="719"/>
      <c r="I6" s="195" t="s">
        <v>105</v>
      </c>
    </row>
    <row r="7" spans="1:9" x14ac:dyDescent="0.3">
      <c r="A7" s="181" t="s">
        <v>243</v>
      </c>
      <c r="B7" s="508">
        <v>0.03</v>
      </c>
      <c r="C7" s="508">
        <v>1.3</v>
      </c>
      <c r="D7" s="508">
        <v>3.23</v>
      </c>
      <c r="E7" s="508">
        <v>707.76</v>
      </c>
      <c r="F7" s="508">
        <v>893.89</v>
      </c>
      <c r="G7" s="720">
        <v>0.09</v>
      </c>
      <c r="H7" s="720"/>
      <c r="I7" s="196">
        <v>1606.32</v>
      </c>
    </row>
    <row r="8" spans="1:9" x14ac:dyDescent="0.3">
      <c r="A8" s="181" t="s">
        <v>236</v>
      </c>
      <c r="B8" s="617"/>
      <c r="C8" s="617"/>
      <c r="D8" s="508">
        <v>4.51</v>
      </c>
      <c r="E8" s="617"/>
      <c r="F8" s="617"/>
      <c r="G8" s="717"/>
      <c r="H8" s="717"/>
      <c r="I8" s="508">
        <v>4.51</v>
      </c>
    </row>
    <row r="9" spans="1:9" x14ac:dyDescent="0.3">
      <c r="A9" s="181" t="s">
        <v>486</v>
      </c>
      <c r="B9" s="617"/>
      <c r="C9" s="508">
        <v>2.12</v>
      </c>
      <c r="D9" s="508">
        <v>0.6</v>
      </c>
      <c r="E9" s="617"/>
      <c r="F9" s="617"/>
      <c r="G9" s="717"/>
      <c r="H9" s="717"/>
      <c r="I9" s="508">
        <v>2.72</v>
      </c>
    </row>
    <row r="10" spans="1:9" x14ac:dyDescent="0.3">
      <c r="A10" s="181" t="s">
        <v>487</v>
      </c>
      <c r="B10" s="617"/>
      <c r="C10" s="508">
        <v>0.79</v>
      </c>
      <c r="D10" s="508">
        <v>1.66</v>
      </c>
      <c r="E10" s="617"/>
      <c r="F10" s="617"/>
      <c r="G10" s="717"/>
      <c r="H10" s="717"/>
      <c r="I10" s="508">
        <v>2.4500000000000002</v>
      </c>
    </row>
    <row r="11" spans="1:9" x14ac:dyDescent="0.3">
      <c r="A11" s="181" t="s">
        <v>233</v>
      </c>
      <c r="B11" s="617"/>
      <c r="C11" s="508">
        <v>0.22</v>
      </c>
      <c r="D11" s="508">
        <v>1.45</v>
      </c>
      <c r="E11" s="617"/>
      <c r="F11" s="617"/>
      <c r="G11" s="717"/>
      <c r="H11" s="717"/>
      <c r="I11" s="508">
        <v>1.67</v>
      </c>
    </row>
    <row r="12" spans="1:9" x14ac:dyDescent="0.3">
      <c r="A12" s="181" t="s">
        <v>242</v>
      </c>
      <c r="B12" s="617"/>
      <c r="C12" s="508">
        <v>0.1</v>
      </c>
      <c r="D12" s="508">
        <v>0.04</v>
      </c>
      <c r="E12" s="617"/>
      <c r="F12" s="617"/>
      <c r="G12" s="717"/>
      <c r="H12" s="717"/>
      <c r="I12" s="508">
        <v>0.14000000000000001</v>
      </c>
    </row>
    <row r="13" spans="1:9" x14ac:dyDescent="0.3">
      <c r="A13" s="181" t="s">
        <v>232</v>
      </c>
      <c r="B13" s="617"/>
      <c r="C13" s="617"/>
      <c r="D13" s="508">
        <v>0.01</v>
      </c>
      <c r="E13" s="617"/>
      <c r="F13" s="617"/>
      <c r="G13" s="721">
        <v>0.04</v>
      </c>
      <c r="H13" s="721"/>
      <c r="I13" s="508">
        <v>0.04</v>
      </c>
    </row>
    <row r="14" spans="1:9" x14ac:dyDescent="0.3">
      <c r="A14" s="181" t="s">
        <v>240</v>
      </c>
      <c r="B14" s="617"/>
      <c r="C14" s="617"/>
      <c r="D14" s="508">
        <v>0.16</v>
      </c>
      <c r="E14" s="617"/>
      <c r="F14" s="617"/>
      <c r="G14" s="717"/>
      <c r="H14" s="717"/>
      <c r="I14" s="508">
        <v>0.16</v>
      </c>
    </row>
    <row r="15" spans="1:9" x14ac:dyDescent="0.3">
      <c r="A15" s="181" t="s">
        <v>234</v>
      </c>
      <c r="B15" s="617"/>
      <c r="C15" s="617"/>
      <c r="D15" s="508">
        <v>0.09</v>
      </c>
      <c r="E15" s="617"/>
      <c r="F15" s="617"/>
      <c r="G15" s="717"/>
      <c r="H15" s="717"/>
      <c r="I15" s="508">
        <v>0.09</v>
      </c>
    </row>
    <row r="16" spans="1:9" x14ac:dyDescent="0.3">
      <c r="A16" s="181" t="s">
        <v>237</v>
      </c>
      <c r="B16" s="617"/>
      <c r="C16" s="617"/>
      <c r="D16" s="508">
        <v>0.05</v>
      </c>
      <c r="E16" s="617"/>
      <c r="F16" s="617"/>
      <c r="G16" s="717"/>
      <c r="H16" s="717"/>
      <c r="I16" s="508">
        <v>0.05</v>
      </c>
    </row>
    <row r="17" spans="1:9" x14ac:dyDescent="0.3">
      <c r="A17" s="181" t="s">
        <v>488</v>
      </c>
      <c r="B17" s="617"/>
      <c r="C17" s="617"/>
      <c r="D17" s="508">
        <v>1E-3</v>
      </c>
      <c r="E17" s="617"/>
      <c r="F17" s="617"/>
      <c r="G17" s="717"/>
      <c r="H17" s="717"/>
      <c r="I17" s="508">
        <v>1E-3</v>
      </c>
    </row>
    <row r="18" spans="1:9" ht="17.25" thickBot="1" x14ac:dyDescent="0.35">
      <c r="A18" s="184" t="s">
        <v>489</v>
      </c>
      <c r="B18" s="505"/>
      <c r="C18" s="505"/>
      <c r="D18" s="508">
        <v>4.0000000000000002E-4</v>
      </c>
      <c r="E18" s="505"/>
      <c r="F18" s="505"/>
      <c r="G18" s="722"/>
      <c r="H18" s="722"/>
      <c r="I18" s="508">
        <v>4.0000000000000002E-4</v>
      </c>
    </row>
    <row r="19" spans="1:9" ht="17.25" thickBot="1" x14ac:dyDescent="0.35">
      <c r="A19" s="186" t="s">
        <v>105</v>
      </c>
      <c r="B19" s="503">
        <v>0.03</v>
      </c>
      <c r="C19" s="503">
        <v>4.53</v>
      </c>
      <c r="D19" s="506">
        <v>11.8</v>
      </c>
      <c r="E19" s="503">
        <v>707.76</v>
      </c>
      <c r="F19" s="503">
        <v>893.89</v>
      </c>
      <c r="G19" s="723">
        <v>0.13</v>
      </c>
      <c r="H19" s="723"/>
      <c r="I19" s="197">
        <v>1618.15</v>
      </c>
    </row>
    <row r="20" spans="1:9" x14ac:dyDescent="0.3">
      <c r="A20" s="710" t="s">
        <v>490</v>
      </c>
      <c r="B20" s="710"/>
      <c r="C20" s="710"/>
      <c r="D20" s="710"/>
      <c r="E20" s="710"/>
      <c r="F20" s="710"/>
      <c r="G20" s="710"/>
      <c r="H20" s="690" t="s">
        <v>439</v>
      </c>
      <c r="I20" s="690"/>
    </row>
  </sheetData>
  <mergeCells count="17">
    <mergeCell ref="G17:H17"/>
    <mergeCell ref="G18:H18"/>
    <mergeCell ref="G19:H19"/>
    <mergeCell ref="A20:G20"/>
    <mergeCell ref="H20:I20"/>
    <mergeCell ref="G16:H16"/>
    <mergeCell ref="A5:I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3"/>
  <dimension ref="A1:D15"/>
  <sheetViews>
    <sheetView workbookViewId="0"/>
  </sheetViews>
  <sheetFormatPr defaultRowHeight="16.5" x14ac:dyDescent="0.3"/>
  <cols>
    <col min="1" max="1" width="9.140625" style="3"/>
    <col min="2" max="2" width="73.28515625" style="3" customWidth="1"/>
    <col min="3" max="3" width="12.85546875" style="3" customWidth="1"/>
    <col min="4" max="4" width="14.85546875" style="3" customWidth="1"/>
    <col min="5" max="16384" width="9.140625" style="3"/>
  </cols>
  <sheetData>
    <row r="1" spans="1:4" x14ac:dyDescent="0.3">
      <c r="A1" s="13" t="s">
        <v>491</v>
      </c>
    </row>
    <row r="2" spans="1:4" x14ac:dyDescent="0.3">
      <c r="A2" s="4" t="s">
        <v>493</v>
      </c>
    </row>
    <row r="5" spans="1:4" ht="17.25" thickBot="1" x14ac:dyDescent="0.35">
      <c r="A5" s="666" t="s">
        <v>491</v>
      </c>
      <c r="B5" s="666"/>
      <c r="C5" s="666"/>
      <c r="D5" s="666"/>
    </row>
    <row r="6" spans="1:4" ht="17.25" thickBot="1" x14ac:dyDescent="0.35">
      <c r="A6" s="198"/>
      <c r="B6" s="199" t="s">
        <v>323</v>
      </c>
      <c r="C6" s="497" t="s">
        <v>305</v>
      </c>
      <c r="D6" s="497" t="s">
        <v>306</v>
      </c>
    </row>
    <row r="7" spans="1:4" ht="27" x14ac:dyDescent="0.3">
      <c r="A7" s="119">
        <v>20</v>
      </c>
      <c r="B7" s="200" t="s">
        <v>346</v>
      </c>
      <c r="C7" s="495" t="s">
        <v>347</v>
      </c>
      <c r="D7" s="121">
        <v>45657</v>
      </c>
    </row>
    <row r="8" spans="1:4" x14ac:dyDescent="0.3">
      <c r="A8" s="119">
        <v>22</v>
      </c>
      <c r="B8" s="200" t="s">
        <v>350</v>
      </c>
      <c r="C8" s="495" t="s">
        <v>243</v>
      </c>
      <c r="D8" s="495" t="s">
        <v>332</v>
      </c>
    </row>
    <row r="9" spans="1:4" ht="27" x14ac:dyDescent="0.3">
      <c r="A9" s="119">
        <v>23</v>
      </c>
      <c r="B9" s="200" t="s">
        <v>351</v>
      </c>
      <c r="C9" s="495" t="s">
        <v>352</v>
      </c>
      <c r="D9" s="121">
        <v>44196</v>
      </c>
    </row>
    <row r="10" spans="1:4" x14ac:dyDescent="0.3">
      <c r="A10" s="119">
        <v>24</v>
      </c>
      <c r="B10" s="119" t="s">
        <v>353</v>
      </c>
      <c r="C10" s="201" t="s">
        <v>243</v>
      </c>
      <c r="D10" s="201" t="s">
        <v>354</v>
      </c>
    </row>
    <row r="11" spans="1:4" ht="40.5" x14ac:dyDescent="0.3">
      <c r="A11" s="119">
        <v>25</v>
      </c>
      <c r="B11" s="119" t="s">
        <v>355</v>
      </c>
      <c r="C11" s="201" t="s">
        <v>243</v>
      </c>
      <c r="D11" s="201" t="s">
        <v>356</v>
      </c>
    </row>
    <row r="12" spans="1:4" ht="27" x14ac:dyDescent="0.3">
      <c r="A12" s="119">
        <v>26</v>
      </c>
      <c r="B12" s="119" t="s">
        <v>357</v>
      </c>
      <c r="C12" s="201" t="s">
        <v>492</v>
      </c>
      <c r="D12" s="202">
        <v>44196</v>
      </c>
    </row>
    <row r="13" spans="1:4" x14ac:dyDescent="0.3">
      <c r="A13" s="119">
        <v>27</v>
      </c>
      <c r="B13" s="119" t="s">
        <v>358</v>
      </c>
      <c r="C13" s="495" t="s">
        <v>243</v>
      </c>
      <c r="D13" s="202">
        <v>45291</v>
      </c>
    </row>
    <row r="14" spans="1:4" ht="27.75" thickBot="1" x14ac:dyDescent="0.35">
      <c r="A14" s="111">
        <v>33</v>
      </c>
      <c r="B14" s="520" t="s">
        <v>365</v>
      </c>
      <c r="C14" s="493" t="s">
        <v>317</v>
      </c>
      <c r="D14" s="114">
        <v>44286</v>
      </c>
    </row>
    <row r="15" spans="1:4" x14ac:dyDescent="0.3">
      <c r="A15" s="662" t="s">
        <v>493</v>
      </c>
      <c r="B15" s="662"/>
      <c r="C15" s="662"/>
      <c r="D15" s="662"/>
    </row>
  </sheetData>
  <mergeCells count="2">
    <mergeCell ref="A5:D5"/>
    <mergeCell ref="A15:D15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/>
  <dimension ref="A1:F18"/>
  <sheetViews>
    <sheetView workbookViewId="0"/>
  </sheetViews>
  <sheetFormatPr defaultRowHeight="16.5" x14ac:dyDescent="0.3"/>
  <cols>
    <col min="1" max="1" width="27.28515625" style="3" customWidth="1"/>
    <col min="2" max="2" width="19.42578125" style="3" bestFit="1" customWidth="1"/>
    <col min="3" max="3" width="16.5703125" style="3" bestFit="1" customWidth="1"/>
    <col min="4" max="5" width="9.140625" style="3"/>
    <col min="6" max="6" width="10.85546875" style="3" bestFit="1" customWidth="1"/>
    <col min="7" max="16384" width="9.140625" style="3"/>
  </cols>
  <sheetData>
    <row r="1" spans="1:6" x14ac:dyDescent="0.3">
      <c r="A1" s="13" t="s">
        <v>494</v>
      </c>
    </row>
    <row r="2" spans="1:6" x14ac:dyDescent="0.3">
      <c r="A2" s="4" t="s">
        <v>493</v>
      </c>
    </row>
    <row r="5" spans="1:6" ht="17.25" thickBot="1" x14ac:dyDescent="0.35">
      <c r="A5" s="725" t="s">
        <v>494</v>
      </c>
      <c r="B5" s="725"/>
      <c r="C5" s="725"/>
      <c r="D5" s="725"/>
      <c r="E5" s="725"/>
      <c r="F5" s="725"/>
    </row>
    <row r="6" spans="1:6" x14ac:dyDescent="0.3">
      <c r="A6" s="726" t="s">
        <v>495</v>
      </c>
      <c r="B6" s="728" t="s">
        <v>496</v>
      </c>
      <c r="C6" s="728" t="s">
        <v>497</v>
      </c>
      <c r="D6" s="728" t="s">
        <v>498</v>
      </c>
      <c r="E6" s="728"/>
      <c r="F6" s="565" t="s">
        <v>373</v>
      </c>
    </row>
    <row r="7" spans="1:6" ht="17.25" thickBot="1" x14ac:dyDescent="0.35">
      <c r="A7" s="727"/>
      <c r="B7" s="729"/>
      <c r="C7" s="729"/>
      <c r="D7" s="729" t="s">
        <v>499</v>
      </c>
      <c r="E7" s="729"/>
      <c r="F7" s="562" t="s">
        <v>500</v>
      </c>
    </row>
    <row r="8" spans="1:6" x14ac:dyDescent="0.3">
      <c r="A8" s="566" t="s">
        <v>501</v>
      </c>
      <c r="B8" s="565"/>
      <c r="C8" s="565"/>
      <c r="D8" s="728"/>
      <c r="E8" s="728"/>
      <c r="F8" s="565"/>
    </row>
    <row r="9" spans="1:6" x14ac:dyDescent="0.3">
      <c r="A9" s="563" t="s">
        <v>502</v>
      </c>
      <c r="B9" s="564" t="s">
        <v>503</v>
      </c>
      <c r="C9" s="564" t="s">
        <v>504</v>
      </c>
      <c r="D9" s="730" t="s">
        <v>503</v>
      </c>
      <c r="E9" s="730"/>
      <c r="F9" s="564" t="s">
        <v>503</v>
      </c>
    </row>
    <row r="10" spans="1:6" x14ac:dyDescent="0.3">
      <c r="A10" s="563" t="s">
        <v>505</v>
      </c>
      <c r="B10" s="564" t="s">
        <v>504</v>
      </c>
      <c r="C10" s="564" t="s">
        <v>504</v>
      </c>
      <c r="D10" s="730" t="s">
        <v>166</v>
      </c>
      <c r="E10" s="730"/>
      <c r="F10" s="564" t="s">
        <v>166</v>
      </c>
    </row>
    <row r="11" spans="1:6" x14ac:dyDescent="0.3">
      <c r="A11" s="566" t="s">
        <v>506</v>
      </c>
      <c r="B11" s="564" t="s">
        <v>504</v>
      </c>
      <c r="C11" s="564" t="s">
        <v>504</v>
      </c>
      <c r="D11" s="730" t="s">
        <v>504</v>
      </c>
      <c r="E11" s="730"/>
      <c r="F11" s="564" t="s">
        <v>504</v>
      </c>
    </row>
    <row r="12" spans="1:6" x14ac:dyDescent="0.3">
      <c r="A12" s="566" t="s">
        <v>507</v>
      </c>
      <c r="B12" s="572" t="s">
        <v>503</v>
      </c>
      <c r="C12" s="572" t="s">
        <v>504</v>
      </c>
      <c r="D12" s="730" t="s">
        <v>503</v>
      </c>
      <c r="E12" s="730"/>
      <c r="F12" s="564" t="s">
        <v>166</v>
      </c>
    </row>
    <row r="13" spans="1:6" x14ac:dyDescent="0.3">
      <c r="A13" s="566"/>
      <c r="B13" s="567"/>
      <c r="C13" s="567"/>
      <c r="D13" s="724"/>
      <c r="E13" s="724"/>
      <c r="F13" s="565"/>
    </row>
    <row r="14" spans="1:6" x14ac:dyDescent="0.3">
      <c r="A14" s="732" t="s">
        <v>508</v>
      </c>
      <c r="B14" s="572" t="s">
        <v>509</v>
      </c>
      <c r="C14" s="572" t="s">
        <v>509</v>
      </c>
      <c r="D14" s="730" t="s">
        <v>510</v>
      </c>
      <c r="E14" s="730"/>
      <c r="F14" s="564" t="s">
        <v>510</v>
      </c>
    </row>
    <row r="15" spans="1:6" ht="27" x14ac:dyDescent="0.3">
      <c r="A15" s="732"/>
      <c r="B15" s="572" t="s">
        <v>511</v>
      </c>
      <c r="C15" s="572" t="s">
        <v>512</v>
      </c>
      <c r="D15" s="730" t="s">
        <v>513</v>
      </c>
      <c r="E15" s="730"/>
      <c r="F15" s="564" t="s">
        <v>514</v>
      </c>
    </row>
    <row r="16" spans="1:6" x14ac:dyDescent="0.3">
      <c r="A16" s="733"/>
      <c r="B16" s="572" t="s">
        <v>515</v>
      </c>
      <c r="C16" s="735"/>
      <c r="D16" s="724"/>
      <c r="E16" s="724"/>
      <c r="F16" s="724"/>
    </row>
    <row r="17" spans="1:6" ht="17.25" thickBot="1" x14ac:dyDescent="0.35">
      <c r="A17" s="734"/>
      <c r="B17" s="574" t="s">
        <v>516</v>
      </c>
      <c r="C17" s="736"/>
      <c r="D17" s="729"/>
      <c r="E17" s="729"/>
      <c r="F17" s="729"/>
    </row>
    <row r="18" spans="1:6" x14ac:dyDescent="0.3">
      <c r="A18" s="731" t="s">
        <v>517</v>
      </c>
      <c r="B18" s="731"/>
      <c r="C18" s="731"/>
      <c r="D18" s="731"/>
      <c r="E18" s="701" t="s">
        <v>493</v>
      </c>
      <c r="F18" s="701"/>
    </row>
  </sheetData>
  <mergeCells count="21">
    <mergeCell ref="F16:F17"/>
    <mergeCell ref="A18:D18"/>
    <mergeCell ref="E18:F18"/>
    <mergeCell ref="A14:A15"/>
    <mergeCell ref="D14:E14"/>
    <mergeCell ref="D15:E15"/>
    <mergeCell ref="A16:A17"/>
    <mergeCell ref="C16:C17"/>
    <mergeCell ref="D16:E17"/>
    <mergeCell ref="D13:E13"/>
    <mergeCell ref="A5:F5"/>
    <mergeCell ref="A6:A7"/>
    <mergeCell ref="B6:B7"/>
    <mergeCell ref="C6:C7"/>
    <mergeCell ref="D6:E6"/>
    <mergeCell ref="D7:E7"/>
    <mergeCell ref="D8:E8"/>
    <mergeCell ref="D9:E9"/>
    <mergeCell ref="D10:E10"/>
    <mergeCell ref="D11:E11"/>
    <mergeCell ref="D12:E12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5"/>
  <dimension ref="A1:J38"/>
  <sheetViews>
    <sheetView workbookViewId="0"/>
  </sheetViews>
  <sheetFormatPr defaultRowHeight="16.5" x14ac:dyDescent="0.3"/>
  <cols>
    <col min="1" max="1" width="28.7109375" style="3" customWidth="1"/>
    <col min="2" max="16384" width="9.140625" style="3"/>
  </cols>
  <sheetData>
    <row r="1" spans="1:10" x14ac:dyDescent="0.3">
      <c r="A1" s="13" t="s">
        <v>518</v>
      </c>
    </row>
    <row r="2" spans="1:10" x14ac:dyDescent="0.3">
      <c r="A2" s="4" t="s">
        <v>553</v>
      </c>
    </row>
    <row r="5" spans="1:10" ht="17.25" thickBot="1" x14ac:dyDescent="0.35">
      <c r="A5" s="725" t="s">
        <v>518</v>
      </c>
      <c r="B5" s="725"/>
      <c r="C5" s="725"/>
      <c r="D5" s="725"/>
      <c r="E5" s="725"/>
      <c r="F5" s="725"/>
      <c r="G5" s="725"/>
      <c r="H5" s="725"/>
      <c r="I5" s="725"/>
      <c r="J5" s="725"/>
    </row>
    <row r="6" spans="1:10" ht="17.25" thickBot="1" x14ac:dyDescent="0.35">
      <c r="A6" s="568" t="s">
        <v>388</v>
      </c>
      <c r="B6" s="569" t="s">
        <v>519</v>
      </c>
      <c r="C6" s="562" t="s">
        <v>520</v>
      </c>
      <c r="D6" s="562" t="s">
        <v>521</v>
      </c>
      <c r="E6" s="562">
        <v>2015</v>
      </c>
      <c r="F6" s="737">
        <v>2016</v>
      </c>
      <c r="G6" s="737"/>
      <c r="H6" s="562">
        <v>2017</v>
      </c>
      <c r="I6" s="570">
        <v>2018</v>
      </c>
      <c r="J6" s="570">
        <v>2019</v>
      </c>
    </row>
    <row r="7" spans="1:10" ht="17.25" thickBot="1" x14ac:dyDescent="0.35">
      <c r="A7" s="587" t="s">
        <v>522</v>
      </c>
      <c r="B7" s="569"/>
      <c r="C7" s="562"/>
      <c r="D7" s="562"/>
      <c r="E7" s="562"/>
      <c r="F7" s="737"/>
      <c r="G7" s="737"/>
      <c r="H7" s="562"/>
      <c r="I7" s="570"/>
      <c r="J7" s="570"/>
    </row>
    <row r="8" spans="1:10" x14ac:dyDescent="0.3">
      <c r="A8" s="571" t="s">
        <v>523</v>
      </c>
      <c r="B8" s="738" t="s">
        <v>243</v>
      </c>
      <c r="C8" s="738" t="s">
        <v>393</v>
      </c>
      <c r="D8" s="738">
        <v>100</v>
      </c>
      <c r="E8" s="738"/>
      <c r="F8" s="738"/>
      <c r="G8" s="738"/>
      <c r="H8" s="738"/>
      <c r="I8" s="740"/>
      <c r="J8" s="742">
        <v>80</v>
      </c>
    </row>
    <row r="9" spans="1:10" x14ac:dyDescent="0.3">
      <c r="A9" s="571" t="s">
        <v>511</v>
      </c>
      <c r="B9" s="739"/>
      <c r="C9" s="739"/>
      <c r="D9" s="739"/>
      <c r="E9" s="739"/>
      <c r="F9" s="739"/>
      <c r="G9" s="739"/>
      <c r="H9" s="739"/>
      <c r="I9" s="741"/>
      <c r="J9" s="743"/>
    </row>
    <row r="10" spans="1:10" x14ac:dyDescent="0.3">
      <c r="A10" s="571" t="s">
        <v>524</v>
      </c>
      <c r="B10" s="739" t="s">
        <v>243</v>
      </c>
      <c r="C10" s="739" t="s">
        <v>393</v>
      </c>
      <c r="D10" s="739">
        <v>0</v>
      </c>
      <c r="E10" s="739"/>
      <c r="F10" s="739"/>
      <c r="G10" s="739"/>
      <c r="H10" s="739"/>
      <c r="I10" s="741"/>
      <c r="J10" s="743">
        <v>80</v>
      </c>
    </row>
    <row r="11" spans="1:10" x14ac:dyDescent="0.3">
      <c r="A11" s="571" t="s">
        <v>525</v>
      </c>
      <c r="B11" s="739"/>
      <c r="C11" s="739"/>
      <c r="D11" s="739"/>
      <c r="E11" s="739"/>
      <c r="F11" s="739"/>
      <c r="G11" s="739"/>
      <c r="H11" s="739"/>
      <c r="I11" s="741"/>
      <c r="J11" s="743"/>
    </row>
    <row r="12" spans="1:10" x14ac:dyDescent="0.3">
      <c r="A12" s="571" t="s">
        <v>526</v>
      </c>
      <c r="B12" s="739" t="s">
        <v>243</v>
      </c>
      <c r="C12" s="730" t="s">
        <v>393</v>
      </c>
      <c r="D12" s="739">
        <v>100</v>
      </c>
      <c r="E12" s="724"/>
      <c r="F12" s="724"/>
      <c r="G12" s="724"/>
      <c r="H12" s="724"/>
      <c r="I12" s="741"/>
      <c r="J12" s="741">
        <v>39</v>
      </c>
    </row>
    <row r="13" spans="1:10" x14ac:dyDescent="0.3">
      <c r="A13" s="571" t="s">
        <v>527</v>
      </c>
      <c r="B13" s="739"/>
      <c r="C13" s="730"/>
      <c r="D13" s="739"/>
      <c r="E13" s="724"/>
      <c r="F13" s="724"/>
      <c r="G13" s="724"/>
      <c r="H13" s="724"/>
      <c r="I13" s="741"/>
      <c r="J13" s="741"/>
    </row>
    <row r="14" spans="1:10" x14ac:dyDescent="0.3">
      <c r="A14" s="571" t="s">
        <v>524</v>
      </c>
      <c r="B14" s="739" t="s">
        <v>243</v>
      </c>
      <c r="C14" s="730" t="s">
        <v>393</v>
      </c>
      <c r="D14" s="739">
        <v>0</v>
      </c>
      <c r="E14" s="724"/>
      <c r="F14" s="724"/>
      <c r="G14" s="724"/>
      <c r="H14" s="724"/>
      <c r="I14" s="741"/>
      <c r="J14" s="741">
        <v>80</v>
      </c>
    </row>
    <row r="15" spans="1:10" ht="17.25" thickBot="1" x14ac:dyDescent="0.35">
      <c r="A15" s="573" t="s">
        <v>528</v>
      </c>
      <c r="B15" s="744"/>
      <c r="C15" s="745"/>
      <c r="D15" s="744"/>
      <c r="E15" s="729"/>
      <c r="F15" s="729"/>
      <c r="G15" s="729"/>
      <c r="H15" s="729"/>
      <c r="I15" s="746"/>
      <c r="J15" s="746"/>
    </row>
    <row r="16" spans="1:10" ht="17.25" thickBot="1" x14ac:dyDescent="0.35">
      <c r="A16" s="575" t="s">
        <v>497</v>
      </c>
      <c r="B16" s="576" t="s">
        <v>519</v>
      </c>
      <c r="C16" s="565" t="s">
        <v>520</v>
      </c>
      <c r="D16" s="565" t="s">
        <v>521</v>
      </c>
      <c r="E16" s="565">
        <v>2015</v>
      </c>
      <c r="F16" s="737">
        <v>2016</v>
      </c>
      <c r="G16" s="737"/>
      <c r="H16" s="565">
        <v>2017</v>
      </c>
      <c r="I16" s="567">
        <v>2018</v>
      </c>
      <c r="J16" s="567">
        <v>2019</v>
      </c>
    </row>
    <row r="17" spans="1:10" x14ac:dyDescent="0.3">
      <c r="A17" s="577" t="s">
        <v>529</v>
      </c>
      <c r="B17" s="747" t="s">
        <v>530</v>
      </c>
      <c r="C17" s="747"/>
      <c r="D17" s="747"/>
      <c r="E17" s="747"/>
      <c r="F17" s="747"/>
      <c r="G17" s="747"/>
      <c r="H17" s="747"/>
      <c r="I17" s="747"/>
      <c r="J17" s="747"/>
    </row>
    <row r="18" spans="1:10" x14ac:dyDescent="0.3">
      <c r="A18" s="571" t="s">
        <v>531</v>
      </c>
      <c r="B18" s="730" t="s">
        <v>530</v>
      </c>
      <c r="C18" s="730"/>
      <c r="D18" s="730"/>
      <c r="E18" s="730"/>
      <c r="F18" s="730"/>
      <c r="G18" s="730"/>
      <c r="H18" s="730"/>
      <c r="I18" s="730"/>
      <c r="J18" s="730"/>
    </row>
    <row r="19" spans="1:10" ht="17.25" thickBot="1" x14ac:dyDescent="0.35">
      <c r="A19" s="571" t="s">
        <v>532</v>
      </c>
      <c r="B19" s="745" t="s">
        <v>530</v>
      </c>
      <c r="C19" s="745"/>
      <c r="D19" s="745"/>
      <c r="E19" s="745"/>
      <c r="F19" s="745"/>
      <c r="G19" s="745"/>
      <c r="H19" s="745"/>
      <c r="I19" s="745"/>
      <c r="J19" s="745"/>
    </row>
    <row r="20" spans="1:10" ht="27.75" thickBot="1" x14ac:dyDescent="0.35">
      <c r="A20" s="578" t="s">
        <v>533</v>
      </c>
      <c r="B20" s="579" t="s">
        <v>519</v>
      </c>
      <c r="C20" s="580" t="s">
        <v>520</v>
      </c>
      <c r="D20" s="562" t="s">
        <v>521</v>
      </c>
      <c r="E20" s="562">
        <v>2015</v>
      </c>
      <c r="F20" s="737">
        <v>2016</v>
      </c>
      <c r="G20" s="737"/>
      <c r="H20" s="562">
        <v>2017</v>
      </c>
      <c r="I20" s="570">
        <v>2018</v>
      </c>
      <c r="J20" s="570">
        <v>2019</v>
      </c>
    </row>
    <row r="21" spans="1:10" x14ac:dyDescent="0.3">
      <c r="A21" s="571" t="s">
        <v>534</v>
      </c>
      <c r="B21" s="581" t="s">
        <v>412</v>
      </c>
      <c r="C21" s="581" t="s">
        <v>393</v>
      </c>
      <c r="D21" s="581" t="s">
        <v>535</v>
      </c>
      <c r="E21" s="581">
        <v>2.2999999999999998</v>
      </c>
      <c r="F21" s="738">
        <v>1.9</v>
      </c>
      <c r="G21" s="738"/>
      <c r="H21" s="581" t="s">
        <v>536</v>
      </c>
      <c r="I21" s="582"/>
      <c r="J21" s="582"/>
    </row>
    <row r="22" spans="1:10" x14ac:dyDescent="0.3">
      <c r="A22" s="571" t="s">
        <v>537</v>
      </c>
      <c r="B22" s="581" t="s">
        <v>412</v>
      </c>
      <c r="C22" s="581" t="s">
        <v>538</v>
      </c>
      <c r="D22" s="581" t="s">
        <v>535</v>
      </c>
      <c r="E22" s="581">
        <v>1.4</v>
      </c>
      <c r="F22" s="739">
        <v>1.5</v>
      </c>
      <c r="G22" s="739"/>
      <c r="H22" s="581" t="s">
        <v>539</v>
      </c>
      <c r="I22" s="582"/>
      <c r="J22" s="582"/>
    </row>
    <row r="23" spans="1:10" x14ac:dyDescent="0.3">
      <c r="A23" s="571"/>
      <c r="B23" s="581" t="s">
        <v>412</v>
      </c>
      <c r="C23" s="581" t="s">
        <v>540</v>
      </c>
      <c r="D23" s="581" t="s">
        <v>535</v>
      </c>
      <c r="E23" s="581">
        <v>1.7</v>
      </c>
      <c r="F23" s="739">
        <v>1.8</v>
      </c>
      <c r="G23" s="739"/>
      <c r="H23" s="581" t="s">
        <v>541</v>
      </c>
      <c r="I23" s="582"/>
      <c r="J23" s="582"/>
    </row>
    <row r="24" spans="1:10" ht="17.25" thickBot="1" x14ac:dyDescent="0.35">
      <c r="A24" s="573"/>
      <c r="B24" s="583" t="s">
        <v>412</v>
      </c>
      <c r="C24" s="583" t="s">
        <v>542</v>
      </c>
      <c r="D24" s="583" t="s">
        <v>535</v>
      </c>
      <c r="E24" s="583">
        <v>2.2999999999999998</v>
      </c>
      <c r="F24" s="744">
        <v>4.7</v>
      </c>
      <c r="G24" s="744"/>
      <c r="H24" s="583" t="s">
        <v>543</v>
      </c>
      <c r="I24" s="584"/>
      <c r="J24" s="584"/>
    </row>
    <row r="25" spans="1:10" x14ac:dyDescent="0.3">
      <c r="A25" s="571" t="s">
        <v>544</v>
      </c>
      <c r="B25" s="581" t="s">
        <v>410</v>
      </c>
      <c r="C25" s="581" t="s">
        <v>393</v>
      </c>
      <c r="D25" s="581">
        <v>50</v>
      </c>
      <c r="E25" s="585"/>
      <c r="F25" s="747">
        <v>52.4</v>
      </c>
      <c r="G25" s="747"/>
      <c r="H25" s="564">
        <v>50</v>
      </c>
      <c r="I25" s="582"/>
      <c r="J25" s="582"/>
    </row>
    <row r="26" spans="1:10" x14ac:dyDescent="0.3">
      <c r="A26" s="571" t="s">
        <v>545</v>
      </c>
      <c r="B26" s="581" t="s">
        <v>410</v>
      </c>
      <c r="C26" s="581" t="s">
        <v>546</v>
      </c>
      <c r="D26" s="581">
        <v>50</v>
      </c>
      <c r="E26" s="585"/>
      <c r="F26" s="739">
        <v>67.400000000000006</v>
      </c>
      <c r="G26" s="739"/>
      <c r="H26" s="581">
        <v>65.400000000000006</v>
      </c>
      <c r="I26" s="582"/>
      <c r="J26" s="582"/>
    </row>
    <row r="27" spans="1:10" x14ac:dyDescent="0.3">
      <c r="A27" s="571" t="s">
        <v>547</v>
      </c>
      <c r="B27" s="581" t="s">
        <v>410</v>
      </c>
      <c r="C27" s="581" t="s">
        <v>393</v>
      </c>
      <c r="D27" s="581">
        <v>10</v>
      </c>
      <c r="E27" s="585"/>
      <c r="F27" s="730">
        <v>12.1</v>
      </c>
      <c r="G27" s="730"/>
      <c r="H27" s="564">
        <v>11.7</v>
      </c>
      <c r="I27" s="582"/>
      <c r="J27" s="582"/>
    </row>
    <row r="28" spans="1:10" x14ac:dyDescent="0.3">
      <c r="A28" s="571" t="s">
        <v>545</v>
      </c>
      <c r="B28" s="581" t="s">
        <v>410</v>
      </c>
      <c r="C28" s="581" t="s">
        <v>546</v>
      </c>
      <c r="D28" s="581">
        <v>10</v>
      </c>
      <c r="E28" s="585"/>
      <c r="F28" s="739">
        <v>11.1</v>
      </c>
      <c r="G28" s="739"/>
      <c r="H28" s="581">
        <v>10.8</v>
      </c>
      <c r="I28" s="582"/>
      <c r="J28" s="582"/>
    </row>
    <row r="29" spans="1:10" x14ac:dyDescent="0.3">
      <c r="A29" s="571" t="s">
        <v>548</v>
      </c>
      <c r="B29" s="581" t="s">
        <v>410</v>
      </c>
      <c r="C29" s="581" t="s">
        <v>393</v>
      </c>
      <c r="D29" s="581">
        <v>40</v>
      </c>
      <c r="E29" s="585"/>
      <c r="F29" s="730">
        <v>10</v>
      </c>
      <c r="G29" s="730"/>
      <c r="H29" s="564">
        <v>5.7</v>
      </c>
      <c r="I29" s="582"/>
      <c r="J29" s="582"/>
    </row>
    <row r="30" spans="1:10" x14ac:dyDescent="0.3">
      <c r="A30" s="571" t="s">
        <v>549</v>
      </c>
      <c r="B30" s="581" t="s">
        <v>410</v>
      </c>
      <c r="C30" s="581" t="s">
        <v>550</v>
      </c>
      <c r="D30" s="581">
        <v>40</v>
      </c>
      <c r="E30" s="585"/>
      <c r="F30" s="739">
        <v>78.599999999999994</v>
      </c>
      <c r="G30" s="739"/>
      <c r="H30" s="581">
        <v>55.8</v>
      </c>
      <c r="I30" s="582"/>
      <c r="J30" s="582"/>
    </row>
    <row r="31" spans="1:10" x14ac:dyDescent="0.3">
      <c r="A31" s="571" t="s">
        <v>551</v>
      </c>
      <c r="B31" s="581" t="s">
        <v>410</v>
      </c>
      <c r="C31" s="581" t="s">
        <v>393</v>
      </c>
      <c r="D31" s="581">
        <v>8</v>
      </c>
      <c r="E31" s="585"/>
      <c r="F31" s="730">
        <v>0</v>
      </c>
      <c r="G31" s="730"/>
      <c r="H31" s="564">
        <v>0</v>
      </c>
      <c r="I31" s="582"/>
      <c r="J31" s="582"/>
    </row>
    <row r="32" spans="1:10" ht="17.25" thickBot="1" x14ac:dyDescent="0.35">
      <c r="A32" s="573" t="s">
        <v>549</v>
      </c>
      <c r="B32" s="583" t="s">
        <v>410</v>
      </c>
      <c r="C32" s="583" t="s">
        <v>550</v>
      </c>
      <c r="D32" s="583">
        <v>8</v>
      </c>
      <c r="E32" s="586"/>
      <c r="F32" s="744">
        <v>14.3</v>
      </c>
      <c r="G32" s="744"/>
      <c r="H32" s="583">
        <v>9.1999999999999993</v>
      </c>
      <c r="I32" s="584"/>
      <c r="J32" s="584"/>
    </row>
    <row r="33" spans="1:10" x14ac:dyDescent="0.3">
      <c r="A33" s="702" t="s">
        <v>552</v>
      </c>
      <c r="B33" s="702"/>
      <c r="C33" s="702"/>
      <c r="D33" s="702"/>
      <c r="E33" s="702"/>
      <c r="F33" s="702"/>
      <c r="G33" s="701" t="s">
        <v>553</v>
      </c>
      <c r="H33" s="701"/>
      <c r="I33" s="701"/>
      <c r="J33" s="701"/>
    </row>
    <row r="36" spans="1:10" x14ac:dyDescent="0.3">
      <c r="A36" s="280" t="s">
        <v>1141</v>
      </c>
    </row>
    <row r="37" spans="1:10" x14ac:dyDescent="0.3">
      <c r="A37" s="9" t="s">
        <v>1174</v>
      </c>
    </row>
    <row r="38" spans="1:10" x14ac:dyDescent="0.3">
      <c r="A38" s="280" t="s">
        <v>1142</v>
      </c>
    </row>
  </sheetData>
  <mergeCells count="54">
    <mergeCell ref="A33:F33"/>
    <mergeCell ref="G33:J33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16:G16"/>
    <mergeCell ref="B17:J17"/>
    <mergeCell ref="B18:J18"/>
    <mergeCell ref="B19:J19"/>
    <mergeCell ref="F20:G20"/>
    <mergeCell ref="F21:G21"/>
    <mergeCell ref="I12:I13"/>
    <mergeCell ref="J12:J13"/>
    <mergeCell ref="B14:B15"/>
    <mergeCell ref="C14:C15"/>
    <mergeCell ref="D14:D15"/>
    <mergeCell ref="E14:E15"/>
    <mergeCell ref="F14:G15"/>
    <mergeCell ref="H14:H15"/>
    <mergeCell ref="I14:I15"/>
    <mergeCell ref="J14:J15"/>
    <mergeCell ref="B12:B13"/>
    <mergeCell ref="C12:C13"/>
    <mergeCell ref="D12:D13"/>
    <mergeCell ref="E12:E13"/>
    <mergeCell ref="F12:G13"/>
    <mergeCell ref="H12:H13"/>
    <mergeCell ref="J8:J9"/>
    <mergeCell ref="B10:B11"/>
    <mergeCell ref="C10:C11"/>
    <mergeCell ref="D10:D11"/>
    <mergeCell ref="E10:E11"/>
    <mergeCell ref="F10:G11"/>
    <mergeCell ref="H10:H11"/>
    <mergeCell ref="I10:I11"/>
    <mergeCell ref="J10:J11"/>
    <mergeCell ref="A5:J5"/>
    <mergeCell ref="F6:G6"/>
    <mergeCell ref="F7:G7"/>
    <mergeCell ref="B8:B9"/>
    <mergeCell ref="C8:C9"/>
    <mergeCell ref="D8:D9"/>
    <mergeCell ref="E8:E9"/>
    <mergeCell ref="F8:G9"/>
    <mergeCell ref="H8:H9"/>
    <mergeCell ref="I8:I9"/>
  </mergeCells>
  <hyperlinks>
    <hyperlink ref="A37" r:id="rId1" location="https//www.eda.europa.eu/docs/default-source/documents/defence-data-2005-2017.xlsx&amp;section-id={CF7DF3D2-A098-4A88-9056-B01F79AE9970}&amp;page-id={6CCA4E1F-FDE8-43BB-BDD0-4843DDD2DE07}&amp;base-path=//C:/Users/ssahin/Documents/Poznámkové bloky programu OneNote/Môj poznámkový blok" display="onenote:Obrana.one - https//www.eda.europa.eu/docs/default-source/documents/defence-data-2005-2017.xlsx&amp;section-id={CF7DF3D2-A098-4A88-9056-B01F79AE9970}&amp;page-id={6CCA4E1F-FDE8-43BB-BDD0-4843DDD2DE07}&amp;base-path=//C:/Users/ssahin/Documents/Poznámkové bloky programu OneNote/Môj poznámkový blok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6"/>
  <dimension ref="A1:F17"/>
  <sheetViews>
    <sheetView workbookViewId="0"/>
  </sheetViews>
  <sheetFormatPr defaultRowHeight="16.5" x14ac:dyDescent="0.3"/>
  <cols>
    <col min="1" max="1" width="33" style="3" customWidth="1"/>
    <col min="2" max="16384" width="9.140625" style="3"/>
  </cols>
  <sheetData>
    <row r="1" spans="1:6" x14ac:dyDescent="0.3">
      <c r="A1" s="13" t="s">
        <v>554</v>
      </c>
    </row>
    <row r="2" spans="1:6" x14ac:dyDescent="0.3">
      <c r="A2" s="4" t="s">
        <v>564</v>
      </c>
    </row>
    <row r="5" spans="1:6" ht="17.25" thickBot="1" x14ac:dyDescent="0.35">
      <c r="A5" s="748" t="s">
        <v>554</v>
      </c>
      <c r="B5" s="748"/>
      <c r="C5" s="748"/>
      <c r="D5" s="748"/>
      <c r="E5" s="748"/>
      <c r="F5" s="618"/>
    </row>
    <row r="6" spans="1:6" x14ac:dyDescent="0.3">
      <c r="A6" s="749" t="s">
        <v>388</v>
      </c>
      <c r="B6" s="565" t="s">
        <v>390</v>
      </c>
      <c r="C6" s="728" t="s">
        <v>555</v>
      </c>
      <c r="D6" s="728"/>
      <c r="E6" s="751" t="s">
        <v>556</v>
      </c>
      <c r="F6" s="618"/>
    </row>
    <row r="7" spans="1:6" ht="17.25" thickBot="1" x14ac:dyDescent="0.35">
      <c r="A7" s="750"/>
      <c r="B7" s="562" t="s">
        <v>395</v>
      </c>
      <c r="C7" s="729"/>
      <c r="D7" s="729"/>
      <c r="E7" s="736"/>
      <c r="F7" s="618"/>
    </row>
    <row r="8" spans="1:6" ht="17.25" thickBot="1" x14ac:dyDescent="0.35">
      <c r="A8" s="587" t="s">
        <v>557</v>
      </c>
      <c r="B8" s="569">
        <v>100</v>
      </c>
      <c r="C8" s="737">
        <v>80</v>
      </c>
      <c r="D8" s="737"/>
      <c r="E8" s="570">
        <v>39</v>
      </c>
      <c r="F8" s="618"/>
    </row>
    <row r="9" spans="1:6" x14ac:dyDescent="0.3">
      <c r="A9" s="588" t="s">
        <v>558</v>
      </c>
      <c r="B9" s="581">
        <v>100</v>
      </c>
      <c r="C9" s="738">
        <v>0</v>
      </c>
      <c r="D9" s="738"/>
      <c r="E9" s="582">
        <v>23</v>
      </c>
      <c r="F9" s="618"/>
    </row>
    <row r="10" spans="1:6" x14ac:dyDescent="0.3">
      <c r="A10" s="588" t="s">
        <v>559</v>
      </c>
      <c r="B10" s="581">
        <v>100</v>
      </c>
      <c r="C10" s="739">
        <v>25</v>
      </c>
      <c r="D10" s="739"/>
      <c r="E10" s="582">
        <v>45</v>
      </c>
      <c r="F10" s="618"/>
    </row>
    <row r="11" spans="1:6" x14ac:dyDescent="0.3">
      <c r="A11" s="588" t="s">
        <v>560</v>
      </c>
      <c r="B11" s="581">
        <v>100</v>
      </c>
      <c r="C11" s="739">
        <v>50</v>
      </c>
      <c r="D11" s="739"/>
      <c r="E11" s="582">
        <v>0</v>
      </c>
      <c r="F11" s="618"/>
    </row>
    <row r="12" spans="1:6" x14ac:dyDescent="0.3">
      <c r="A12" s="588" t="s">
        <v>561</v>
      </c>
      <c r="B12" s="581">
        <v>100</v>
      </c>
      <c r="C12" s="739">
        <v>94</v>
      </c>
      <c r="D12" s="739"/>
      <c r="E12" s="582">
        <v>51</v>
      </c>
      <c r="F12" s="618"/>
    </row>
    <row r="13" spans="1:6" ht="17.25" thickBot="1" x14ac:dyDescent="0.35">
      <c r="A13" s="589" t="s">
        <v>562</v>
      </c>
      <c r="B13" s="583">
        <v>100</v>
      </c>
      <c r="C13" s="744">
        <v>100</v>
      </c>
      <c r="D13" s="744"/>
      <c r="E13" s="584">
        <v>100</v>
      </c>
      <c r="F13" s="618"/>
    </row>
    <row r="14" spans="1:6" ht="48.75" customHeight="1" x14ac:dyDescent="0.3">
      <c r="A14" s="752" t="s">
        <v>563</v>
      </c>
      <c r="B14" s="752"/>
      <c r="C14" s="752"/>
      <c r="D14" s="753" t="s">
        <v>564</v>
      </c>
      <c r="E14" s="753"/>
      <c r="F14" s="603"/>
    </row>
    <row r="17" spans="1:1" x14ac:dyDescent="0.3">
      <c r="A17" s="280" t="s">
        <v>1141</v>
      </c>
    </row>
  </sheetData>
  <mergeCells count="12">
    <mergeCell ref="C10:D10"/>
    <mergeCell ref="C11:D11"/>
    <mergeCell ref="C12:D12"/>
    <mergeCell ref="C13:D13"/>
    <mergeCell ref="A14:C14"/>
    <mergeCell ref="D14:E14"/>
    <mergeCell ref="C9:D9"/>
    <mergeCell ref="A5:E5"/>
    <mergeCell ref="A6:A7"/>
    <mergeCell ref="C6:D7"/>
    <mergeCell ref="E6:E7"/>
    <mergeCell ref="C8:D8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7"/>
  <dimension ref="A1:H20"/>
  <sheetViews>
    <sheetView workbookViewId="0"/>
  </sheetViews>
  <sheetFormatPr defaultRowHeight="16.5" x14ac:dyDescent="0.3"/>
  <cols>
    <col min="1" max="1" width="2.140625" style="3" bestFit="1" customWidth="1"/>
    <col min="2" max="2" width="27.140625" style="3" bestFit="1" customWidth="1"/>
    <col min="3" max="3" width="37.140625" style="3" bestFit="1" customWidth="1"/>
    <col min="4" max="4" width="8.85546875" style="3" bestFit="1" customWidth="1"/>
    <col min="5" max="6" width="9.140625" style="3"/>
    <col min="7" max="7" width="25" style="3" bestFit="1" customWidth="1"/>
    <col min="8" max="16384" width="9.140625" style="3"/>
  </cols>
  <sheetData>
    <row r="1" spans="1:8" ht="15.75" customHeight="1" x14ac:dyDescent="0.3">
      <c r="A1" s="13" t="s">
        <v>565</v>
      </c>
    </row>
    <row r="2" spans="1:8" x14ac:dyDescent="0.3">
      <c r="A2" s="4" t="s">
        <v>1144</v>
      </c>
    </row>
    <row r="5" spans="1:8" ht="25.5" customHeight="1" thickBot="1" x14ac:dyDescent="0.35">
      <c r="A5" s="756" t="s">
        <v>565</v>
      </c>
      <c r="B5" s="756"/>
      <c r="C5" s="756"/>
      <c r="D5" s="756"/>
      <c r="E5" s="756"/>
      <c r="F5" s="756"/>
      <c r="G5" s="756"/>
    </row>
    <row r="6" spans="1:8" ht="17.25" thickBot="1" x14ac:dyDescent="0.35">
      <c r="A6" s="203"/>
      <c r="B6" s="619"/>
      <c r="C6" s="502"/>
      <c r="D6" s="157" t="s">
        <v>566</v>
      </c>
      <c r="E6" s="757" t="s">
        <v>567</v>
      </c>
      <c r="F6" s="757"/>
      <c r="G6" s="157" t="s">
        <v>568</v>
      </c>
    </row>
    <row r="7" spans="1:8" x14ac:dyDescent="0.3">
      <c r="A7" s="520" t="s">
        <v>569</v>
      </c>
      <c r="B7" s="758" t="s">
        <v>570</v>
      </c>
      <c r="C7" s="528" t="s">
        <v>529</v>
      </c>
      <c r="D7" s="761" t="s">
        <v>571</v>
      </c>
      <c r="E7" s="761"/>
      <c r="F7" s="761"/>
      <c r="G7" s="761"/>
    </row>
    <row r="8" spans="1:8" x14ac:dyDescent="0.3">
      <c r="A8" s="520" t="s">
        <v>572</v>
      </c>
      <c r="B8" s="759"/>
      <c r="C8" s="528" t="s">
        <v>531</v>
      </c>
      <c r="D8" s="762" t="s">
        <v>571</v>
      </c>
      <c r="E8" s="762"/>
      <c r="F8" s="762"/>
      <c r="G8" s="762"/>
    </row>
    <row r="9" spans="1:8" ht="17.25" thickBot="1" x14ac:dyDescent="0.35">
      <c r="A9" s="198" t="s">
        <v>573</v>
      </c>
      <c r="B9" s="760"/>
      <c r="C9" s="161" t="s">
        <v>532</v>
      </c>
      <c r="D9" s="763" t="s">
        <v>571</v>
      </c>
      <c r="E9" s="763"/>
      <c r="F9" s="763"/>
      <c r="G9" s="763"/>
    </row>
    <row r="10" spans="1:8" x14ac:dyDescent="0.3">
      <c r="A10" s="111" t="s">
        <v>574</v>
      </c>
      <c r="B10" s="528" t="s">
        <v>575</v>
      </c>
      <c r="C10" s="528" t="s">
        <v>576</v>
      </c>
      <c r="D10" s="514" t="s">
        <v>577</v>
      </c>
      <c r="E10" s="764">
        <v>0.9</v>
      </c>
      <c r="F10" s="764"/>
      <c r="G10" s="513">
        <v>0.8</v>
      </c>
    </row>
    <row r="11" spans="1:8" x14ac:dyDescent="0.3">
      <c r="A11" s="111" t="s">
        <v>578</v>
      </c>
      <c r="B11" s="528" t="s">
        <v>579</v>
      </c>
      <c r="C11" s="528" t="s">
        <v>580</v>
      </c>
      <c r="D11" s="513">
        <v>0.9</v>
      </c>
      <c r="E11" s="765">
        <v>0.9</v>
      </c>
      <c r="F11" s="765"/>
      <c r="G11" s="514" t="s">
        <v>581</v>
      </c>
    </row>
    <row r="12" spans="1:8" x14ac:dyDescent="0.3">
      <c r="A12" s="111" t="s">
        <v>582</v>
      </c>
      <c r="B12" s="617"/>
      <c r="C12" s="528" t="s">
        <v>583</v>
      </c>
      <c r="D12" s="514" t="s">
        <v>577</v>
      </c>
      <c r="E12" s="766" t="s">
        <v>577</v>
      </c>
      <c r="F12" s="766"/>
      <c r="G12" s="514" t="s">
        <v>584</v>
      </c>
    </row>
    <row r="13" spans="1:8" ht="17.25" thickBot="1" x14ac:dyDescent="0.35">
      <c r="A13" s="126" t="s">
        <v>585</v>
      </c>
      <c r="B13" s="619"/>
      <c r="C13" s="161" t="s">
        <v>583</v>
      </c>
      <c r="D13" s="515" t="s">
        <v>577</v>
      </c>
      <c r="E13" s="767" t="s">
        <v>577</v>
      </c>
      <c r="F13" s="767"/>
      <c r="G13" s="515" t="s">
        <v>584</v>
      </c>
    </row>
    <row r="14" spans="1:8" ht="17.25" thickBot="1" x14ac:dyDescent="0.35">
      <c r="A14" s="126" t="s">
        <v>586</v>
      </c>
      <c r="B14" s="161" t="s">
        <v>587</v>
      </c>
      <c r="C14" s="510" t="s">
        <v>588</v>
      </c>
      <c r="D14" s="515" t="s">
        <v>577</v>
      </c>
      <c r="E14" s="768" t="s">
        <v>577</v>
      </c>
      <c r="F14" s="768"/>
      <c r="G14" s="515" t="s">
        <v>589</v>
      </c>
    </row>
    <row r="15" spans="1:8" ht="30.75" customHeight="1" x14ac:dyDescent="0.3">
      <c r="A15" s="754" t="s">
        <v>590</v>
      </c>
      <c r="B15" s="754"/>
      <c r="C15" s="754"/>
      <c r="D15" s="754"/>
      <c r="E15" s="754"/>
      <c r="F15" s="755" t="s">
        <v>591</v>
      </c>
      <c r="G15" s="755"/>
      <c r="H15" s="603"/>
    </row>
    <row r="18" spans="1:1" x14ac:dyDescent="0.3">
      <c r="A18" s="280" t="s">
        <v>1145</v>
      </c>
    </row>
    <row r="19" spans="1:1" x14ac:dyDescent="0.3">
      <c r="A19" s="280" t="s">
        <v>1146</v>
      </c>
    </row>
    <row r="20" spans="1:1" x14ac:dyDescent="0.3">
      <c r="A20" s="280" t="s">
        <v>1147</v>
      </c>
    </row>
  </sheetData>
  <mergeCells count="13">
    <mergeCell ref="A15:E15"/>
    <mergeCell ref="F15:G15"/>
    <mergeCell ref="A5:G5"/>
    <mergeCell ref="E6:F6"/>
    <mergeCell ref="B7:B9"/>
    <mergeCell ref="D7:G7"/>
    <mergeCell ref="D8:G8"/>
    <mergeCell ref="D9:G9"/>
    <mergeCell ref="E10:F10"/>
    <mergeCell ref="E11:F11"/>
    <mergeCell ref="E12:F12"/>
    <mergeCell ref="E13:F13"/>
    <mergeCell ref="E14:F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AA47"/>
  <sheetViews>
    <sheetView zoomScale="85" zoomScaleNormal="85" workbookViewId="0"/>
  </sheetViews>
  <sheetFormatPr defaultRowHeight="16.5" x14ac:dyDescent="0.3"/>
  <cols>
    <col min="1" max="1" width="36.85546875" style="3" customWidth="1"/>
    <col min="2" max="14" width="9.140625" style="3"/>
    <col min="15" max="15" width="22.28515625" style="3" customWidth="1"/>
    <col min="16" max="16384" width="9.140625" style="3"/>
  </cols>
  <sheetData>
    <row r="1" spans="1:27" x14ac:dyDescent="0.3">
      <c r="A1" s="289" t="s">
        <v>970</v>
      </c>
    </row>
    <row r="2" spans="1:27" x14ac:dyDescent="0.3">
      <c r="A2" s="464" t="s">
        <v>1002</v>
      </c>
    </row>
    <row r="3" spans="1:27" x14ac:dyDescent="0.3">
      <c r="A3" s="464" t="s">
        <v>1003</v>
      </c>
    </row>
    <row r="5" spans="1:27" x14ac:dyDescent="0.3">
      <c r="A5" s="389" t="s">
        <v>88</v>
      </c>
      <c r="B5" s="389">
        <v>2011</v>
      </c>
      <c r="C5" s="389">
        <v>2012</v>
      </c>
      <c r="D5" s="389">
        <v>2013</v>
      </c>
      <c r="E5" s="389">
        <v>2014</v>
      </c>
      <c r="F5" s="389">
        <v>2015</v>
      </c>
      <c r="G5" s="389">
        <v>2016</v>
      </c>
      <c r="H5" s="389">
        <v>2017</v>
      </c>
      <c r="I5" s="389">
        <v>2018</v>
      </c>
      <c r="J5" s="418">
        <v>2019</v>
      </c>
      <c r="K5" s="418" t="s">
        <v>113</v>
      </c>
      <c r="L5" s="418" t="s">
        <v>23</v>
      </c>
      <c r="M5" s="418" t="s">
        <v>24</v>
      </c>
      <c r="O5" s="389" t="s">
        <v>90</v>
      </c>
      <c r="P5" s="418" t="s">
        <v>91</v>
      </c>
      <c r="Q5" s="418" t="s">
        <v>14</v>
      </c>
      <c r="R5" s="418" t="s">
        <v>15</v>
      </c>
      <c r="S5" s="418" t="s">
        <v>16</v>
      </c>
      <c r="T5" s="418" t="s">
        <v>17</v>
      </c>
      <c r="U5" s="418" t="s">
        <v>18</v>
      </c>
      <c r="V5" s="418" t="s">
        <v>19</v>
      </c>
      <c r="W5" s="418" t="s">
        <v>20</v>
      </c>
      <c r="X5" s="418" t="s">
        <v>92</v>
      </c>
      <c r="Y5" s="418" t="s">
        <v>113</v>
      </c>
      <c r="Z5" s="418" t="s">
        <v>23</v>
      </c>
      <c r="AA5" s="418" t="s">
        <v>24</v>
      </c>
    </row>
    <row r="6" spans="1:27" x14ac:dyDescent="0.3">
      <c r="A6" s="411" t="s">
        <v>93</v>
      </c>
      <c r="B6" s="412">
        <f>B7+B8+B9+B10</f>
        <v>757163500.31999993</v>
      </c>
      <c r="C6" s="412">
        <f t="shared" ref="C6:M6" si="0">C7+C8+C9+C10</f>
        <v>786882279.03999984</v>
      </c>
      <c r="D6" s="412">
        <f t="shared" si="0"/>
        <v>723841862.41000009</v>
      </c>
      <c r="E6" s="412">
        <f t="shared" si="0"/>
        <v>746177606.20000005</v>
      </c>
      <c r="F6" s="412">
        <f t="shared" si="0"/>
        <v>693979246.71999979</v>
      </c>
      <c r="G6" s="412">
        <f t="shared" si="0"/>
        <v>728407372.84999979</v>
      </c>
      <c r="H6" s="412">
        <f t="shared" si="0"/>
        <v>779937287.44000006</v>
      </c>
      <c r="I6" s="412">
        <f t="shared" si="0"/>
        <v>858064692.22739577</v>
      </c>
      <c r="J6" s="412">
        <f t="shared" si="0"/>
        <v>996197429.80352914</v>
      </c>
      <c r="K6" s="412">
        <f t="shared" si="0"/>
        <v>1100238346</v>
      </c>
      <c r="L6" s="412">
        <f t="shared" si="0"/>
        <v>1196188748</v>
      </c>
      <c r="M6" s="412">
        <f t="shared" si="0"/>
        <v>1332370401</v>
      </c>
      <c r="O6" s="419" t="s">
        <v>93</v>
      </c>
      <c r="P6" s="420">
        <f>P7+P8+P9+P10</f>
        <v>757163500.31999993</v>
      </c>
      <c r="Q6" s="420">
        <f t="shared" ref="Q6:AA6" si="1">Q7+Q8+Q9+Q10</f>
        <v>786882279.03999984</v>
      </c>
      <c r="R6" s="420">
        <f t="shared" si="1"/>
        <v>723841862.41000021</v>
      </c>
      <c r="S6" s="420">
        <f t="shared" si="1"/>
        <v>746177606.19999981</v>
      </c>
      <c r="T6" s="420">
        <f t="shared" si="1"/>
        <v>693979246.71999991</v>
      </c>
      <c r="U6" s="420">
        <f t="shared" si="1"/>
        <v>728407372.8499999</v>
      </c>
      <c r="V6" s="420">
        <f t="shared" si="1"/>
        <v>779937287.44000006</v>
      </c>
      <c r="W6" s="420">
        <f t="shared" si="1"/>
        <v>858064692.22739577</v>
      </c>
      <c r="X6" s="420">
        <f t="shared" si="1"/>
        <v>996197429.80352914</v>
      </c>
      <c r="Y6" s="420">
        <f t="shared" si="1"/>
        <v>1100238346</v>
      </c>
      <c r="Z6" s="420">
        <f t="shared" si="1"/>
        <v>1196188748</v>
      </c>
      <c r="AA6" s="420">
        <f t="shared" si="1"/>
        <v>1332370401</v>
      </c>
    </row>
    <row r="7" spans="1:27" x14ac:dyDescent="0.3">
      <c r="A7" s="413" t="s">
        <v>94</v>
      </c>
      <c r="B7" s="414">
        <v>264193943.41999996</v>
      </c>
      <c r="C7" s="414">
        <v>256434182.15999997</v>
      </c>
      <c r="D7" s="414">
        <v>253619686.68999994</v>
      </c>
      <c r="E7" s="414">
        <v>262677053.67999995</v>
      </c>
      <c r="F7" s="414">
        <v>243074087.55999991</v>
      </c>
      <c r="G7" s="414">
        <v>265982676.14000002</v>
      </c>
      <c r="H7" s="414">
        <v>277001938.19000006</v>
      </c>
      <c r="I7" s="414">
        <v>314056529.43754578</v>
      </c>
      <c r="J7" s="415">
        <v>364911460.13606262</v>
      </c>
      <c r="K7" s="414">
        <v>357275482</v>
      </c>
      <c r="L7" s="415">
        <v>357275668</v>
      </c>
      <c r="M7" s="415">
        <v>357275602</v>
      </c>
      <c r="O7" s="432" t="s">
        <v>95</v>
      </c>
      <c r="P7" s="433">
        <f>B7+B8</f>
        <v>352553267.23999995</v>
      </c>
      <c r="Q7" s="433">
        <f t="shared" ref="Q7:AA7" si="2">C7+C8</f>
        <v>341246733.19999993</v>
      </c>
      <c r="R7" s="433">
        <f t="shared" si="2"/>
        <v>342355094.13999999</v>
      </c>
      <c r="S7" s="433">
        <f t="shared" si="2"/>
        <v>355556200.40999997</v>
      </c>
      <c r="T7" s="433">
        <f t="shared" si="2"/>
        <v>331663139.89999992</v>
      </c>
      <c r="U7" s="433">
        <f t="shared" si="2"/>
        <v>360961997.00000006</v>
      </c>
      <c r="V7" s="433">
        <f t="shared" si="2"/>
        <v>375981723.31000006</v>
      </c>
      <c r="W7" s="433">
        <f t="shared" si="2"/>
        <v>422019540.42636156</v>
      </c>
      <c r="X7" s="433">
        <f t="shared" si="2"/>
        <v>490360283.32430315</v>
      </c>
      <c r="Y7" s="433">
        <f t="shared" si="2"/>
        <v>487698531</v>
      </c>
      <c r="Z7" s="433">
        <f t="shared" si="2"/>
        <v>487698782</v>
      </c>
      <c r="AA7" s="433">
        <f t="shared" si="2"/>
        <v>487698738</v>
      </c>
    </row>
    <row r="8" spans="1:27" x14ac:dyDescent="0.3">
      <c r="A8" s="413" t="s">
        <v>96</v>
      </c>
      <c r="B8" s="414">
        <v>88359323.820000008</v>
      </c>
      <c r="C8" s="414">
        <v>84812551.039999962</v>
      </c>
      <c r="D8" s="414">
        <v>88735407.450000018</v>
      </c>
      <c r="E8" s="414">
        <v>92879146.730000019</v>
      </c>
      <c r="F8" s="414">
        <v>88589052.340000004</v>
      </c>
      <c r="G8" s="414">
        <v>94979320.860000029</v>
      </c>
      <c r="H8" s="414">
        <v>98979785.119999975</v>
      </c>
      <c r="I8" s="414">
        <v>107963010.98881578</v>
      </c>
      <c r="J8" s="415">
        <v>125448823.18824053</v>
      </c>
      <c r="K8" s="414">
        <v>130423049</v>
      </c>
      <c r="L8" s="415">
        <v>130423114</v>
      </c>
      <c r="M8" s="415">
        <v>130423136</v>
      </c>
      <c r="O8" s="425" t="s">
        <v>97</v>
      </c>
      <c r="P8" s="426">
        <f>B14</f>
        <v>102356000</v>
      </c>
      <c r="Q8" s="426">
        <f t="shared" ref="Q8:AA8" si="3">C14</f>
        <v>107082500</v>
      </c>
      <c r="R8" s="426">
        <f t="shared" si="3"/>
        <v>97607492.730000004</v>
      </c>
      <c r="S8" s="426">
        <f t="shared" si="3"/>
        <v>91949347.140000001</v>
      </c>
      <c r="T8" s="426">
        <f t="shared" si="3"/>
        <v>91928806.569999993</v>
      </c>
      <c r="U8" s="426">
        <f t="shared" si="3"/>
        <v>90877284.370000005</v>
      </c>
      <c r="V8" s="426">
        <f t="shared" si="3"/>
        <v>89135716.010000005</v>
      </c>
      <c r="W8" s="426">
        <f t="shared" si="3"/>
        <v>87160096</v>
      </c>
      <c r="X8" s="426">
        <f t="shared" si="3"/>
        <v>75028704</v>
      </c>
      <c r="Y8" s="426">
        <f t="shared" si="3"/>
        <v>79133000</v>
      </c>
      <c r="Z8" s="426">
        <f t="shared" si="3"/>
        <v>80633000</v>
      </c>
      <c r="AA8" s="426">
        <f t="shared" si="3"/>
        <v>94133000</v>
      </c>
    </row>
    <row r="9" spans="1:27" x14ac:dyDescent="0.3">
      <c r="A9" s="413" t="s">
        <v>98</v>
      </c>
      <c r="B9" s="414">
        <v>244886920.15999997</v>
      </c>
      <c r="C9" s="414">
        <v>273584745.33999991</v>
      </c>
      <c r="D9" s="414">
        <v>218039720.81000021</v>
      </c>
      <c r="E9" s="414">
        <v>238153810.59999996</v>
      </c>
      <c r="F9" s="414">
        <v>205901909.45000005</v>
      </c>
      <c r="G9" s="414">
        <v>206893257.46999979</v>
      </c>
      <c r="H9" s="414">
        <v>251367400.50999999</v>
      </c>
      <c r="I9" s="414">
        <v>273564245.81368375</v>
      </c>
      <c r="J9" s="415">
        <v>345749399.81446922</v>
      </c>
      <c r="K9" s="414">
        <v>453434292</v>
      </c>
      <c r="L9" s="415">
        <v>545718040</v>
      </c>
      <c r="M9" s="415">
        <v>662290221</v>
      </c>
      <c r="O9" s="425" t="s">
        <v>99</v>
      </c>
      <c r="P9" s="426">
        <f>B9</f>
        <v>244886920.15999997</v>
      </c>
      <c r="Q9" s="426">
        <f t="shared" ref="Q9:AA9" si="4">C9</f>
        <v>273584745.33999991</v>
      </c>
      <c r="R9" s="426">
        <f t="shared" si="4"/>
        <v>218039720.81000021</v>
      </c>
      <c r="S9" s="426">
        <f t="shared" si="4"/>
        <v>238153810.59999996</v>
      </c>
      <c r="T9" s="426">
        <f t="shared" si="4"/>
        <v>205901909.45000005</v>
      </c>
      <c r="U9" s="426">
        <f t="shared" si="4"/>
        <v>206893257.46999979</v>
      </c>
      <c r="V9" s="426">
        <f t="shared" si="4"/>
        <v>251367400.50999999</v>
      </c>
      <c r="W9" s="426">
        <f t="shared" si="4"/>
        <v>273564245.81368375</v>
      </c>
      <c r="X9" s="426">
        <f t="shared" si="4"/>
        <v>345749399.81446922</v>
      </c>
      <c r="Y9" s="426">
        <f t="shared" si="4"/>
        <v>453434292</v>
      </c>
      <c r="Z9" s="426">
        <f t="shared" si="4"/>
        <v>545718040</v>
      </c>
      <c r="AA9" s="426">
        <f t="shared" si="4"/>
        <v>662290221</v>
      </c>
    </row>
    <row r="10" spans="1:27" x14ac:dyDescent="0.3">
      <c r="A10" s="413" t="s">
        <v>100</v>
      </c>
      <c r="B10" s="414">
        <v>159723312.92000002</v>
      </c>
      <c r="C10" s="414">
        <v>172050800.5</v>
      </c>
      <c r="D10" s="414">
        <v>163447047.45999998</v>
      </c>
      <c r="E10" s="414">
        <v>152467595.19</v>
      </c>
      <c r="F10" s="414">
        <v>156414197.36999995</v>
      </c>
      <c r="G10" s="414">
        <v>160552118.38000003</v>
      </c>
      <c r="H10" s="414">
        <v>152588163.61999997</v>
      </c>
      <c r="I10" s="414">
        <v>162480905.98735046</v>
      </c>
      <c r="J10" s="415">
        <v>160087746.66475677</v>
      </c>
      <c r="K10" s="414">
        <v>159105523</v>
      </c>
      <c r="L10" s="415">
        <v>162771926</v>
      </c>
      <c r="M10" s="415">
        <v>182381442</v>
      </c>
      <c r="O10" s="437" t="s">
        <v>101</v>
      </c>
      <c r="P10" s="438">
        <f>B10-B14</f>
        <v>57367312.920000017</v>
      </c>
      <c r="Q10" s="438">
        <f t="shared" ref="Q10:AA10" si="5">C10-C14</f>
        <v>64968300.5</v>
      </c>
      <c r="R10" s="438">
        <f t="shared" si="5"/>
        <v>65839554.729999974</v>
      </c>
      <c r="S10" s="438">
        <f t="shared" si="5"/>
        <v>60518248.049999997</v>
      </c>
      <c r="T10" s="438">
        <f t="shared" si="5"/>
        <v>64485390.799999952</v>
      </c>
      <c r="U10" s="438">
        <f t="shared" si="5"/>
        <v>69674834.01000002</v>
      </c>
      <c r="V10" s="438">
        <f t="shared" si="5"/>
        <v>63452447.60999997</v>
      </c>
      <c r="W10" s="438">
        <f t="shared" si="5"/>
        <v>75320809.987350464</v>
      </c>
      <c r="X10" s="438">
        <f t="shared" si="5"/>
        <v>85059042.664756775</v>
      </c>
      <c r="Y10" s="438">
        <f t="shared" si="5"/>
        <v>79972523</v>
      </c>
      <c r="Z10" s="438">
        <f t="shared" si="5"/>
        <v>82138926</v>
      </c>
      <c r="AA10" s="438">
        <f t="shared" si="5"/>
        <v>88248442</v>
      </c>
    </row>
    <row r="11" spans="1:27" x14ac:dyDescent="0.3">
      <c r="A11" s="416" t="s">
        <v>102</v>
      </c>
      <c r="B11" s="414">
        <v>12972237.130000001</v>
      </c>
      <c r="C11" s="414">
        <v>22233790.719999999</v>
      </c>
      <c r="D11" s="414">
        <v>21657097.620000001</v>
      </c>
      <c r="E11" s="414">
        <v>14799886.819999998</v>
      </c>
      <c r="F11" s="414">
        <v>18863943.739999998</v>
      </c>
      <c r="G11" s="414">
        <v>18451131.500000004</v>
      </c>
      <c r="H11" s="414">
        <v>19462273.060000002</v>
      </c>
      <c r="I11" s="414">
        <v>28496294</v>
      </c>
      <c r="J11" s="415">
        <v>32733426.570007324</v>
      </c>
      <c r="K11" s="414">
        <v>22938000</v>
      </c>
      <c r="L11" s="415">
        <v>24038000</v>
      </c>
      <c r="M11" s="415">
        <v>26038000</v>
      </c>
      <c r="O11" s="427" t="s">
        <v>103</v>
      </c>
      <c r="P11" s="428">
        <f>B15</f>
        <v>5777916.2499999991</v>
      </c>
      <c r="Q11" s="428">
        <f t="shared" ref="Q11:AA11" si="6">C15</f>
        <v>3224291.69</v>
      </c>
      <c r="R11" s="428">
        <f t="shared" si="6"/>
        <v>1732445.7499999998</v>
      </c>
      <c r="S11" s="428">
        <f t="shared" si="6"/>
        <v>2178260.8399999994</v>
      </c>
      <c r="T11" s="428">
        <f t="shared" si="6"/>
        <v>192230580.24999997</v>
      </c>
      <c r="U11" s="428">
        <f t="shared" si="6"/>
        <v>176043615.04000002</v>
      </c>
      <c r="V11" s="428">
        <f t="shared" si="6"/>
        <v>150704156.38999999</v>
      </c>
      <c r="W11" s="428">
        <f t="shared" si="6"/>
        <v>237364740.40875244</v>
      </c>
      <c r="X11" s="428">
        <f t="shared" si="6"/>
        <v>610118661.20644379</v>
      </c>
      <c r="Y11" s="428">
        <f t="shared" si="6"/>
        <v>507988211</v>
      </c>
      <c r="Z11" s="428">
        <f t="shared" si="6"/>
        <v>579248551</v>
      </c>
      <c r="AA11" s="428">
        <f t="shared" si="6"/>
        <v>653024401</v>
      </c>
    </row>
    <row r="12" spans="1:27" x14ac:dyDescent="0.3">
      <c r="A12" s="416" t="s">
        <v>104</v>
      </c>
      <c r="B12" s="414"/>
      <c r="C12" s="414"/>
      <c r="D12" s="414"/>
      <c r="E12" s="414"/>
      <c r="F12" s="414"/>
      <c r="G12" s="414"/>
      <c r="H12" s="414"/>
      <c r="I12" s="414"/>
      <c r="J12" s="2"/>
      <c r="K12" s="414"/>
      <c r="L12" s="414"/>
      <c r="M12" s="414"/>
      <c r="O12" s="419" t="s">
        <v>105</v>
      </c>
      <c r="P12" s="420">
        <f>P6+P11</f>
        <v>762941416.56999993</v>
      </c>
      <c r="Q12" s="420">
        <f t="shared" ref="Q12:AA12" si="7">Q6+Q11</f>
        <v>790106570.7299999</v>
      </c>
      <c r="R12" s="420">
        <f t="shared" si="7"/>
        <v>725574308.16000021</v>
      </c>
      <c r="S12" s="420">
        <f t="shared" si="7"/>
        <v>748355867.03999984</v>
      </c>
      <c r="T12" s="420">
        <f t="shared" si="7"/>
        <v>886209826.96999991</v>
      </c>
      <c r="U12" s="420">
        <f t="shared" si="7"/>
        <v>904450987.88999987</v>
      </c>
      <c r="V12" s="420">
        <f t="shared" si="7"/>
        <v>930641443.83000004</v>
      </c>
      <c r="W12" s="420">
        <f t="shared" si="7"/>
        <v>1095429432.6361482</v>
      </c>
      <c r="X12" s="420">
        <f t="shared" si="7"/>
        <v>1606316091.009973</v>
      </c>
      <c r="Y12" s="420">
        <f t="shared" si="7"/>
        <v>1608226557</v>
      </c>
      <c r="Z12" s="420">
        <f t="shared" si="7"/>
        <v>1775437299</v>
      </c>
      <c r="AA12" s="420">
        <f t="shared" si="7"/>
        <v>1985394802</v>
      </c>
    </row>
    <row r="13" spans="1:27" x14ac:dyDescent="0.3">
      <c r="A13" s="417" t="s">
        <v>106</v>
      </c>
      <c r="B13" s="414">
        <v>44395075.790000014</v>
      </c>
      <c r="C13" s="414">
        <v>42734509.780000001</v>
      </c>
      <c r="D13" s="414">
        <v>44182457.109999985</v>
      </c>
      <c r="E13" s="414">
        <v>45718361.229999989</v>
      </c>
      <c r="F13" s="414">
        <v>45621447.059999973</v>
      </c>
      <c r="G13" s="414">
        <v>51223702.510000013</v>
      </c>
      <c r="H13" s="414">
        <v>43990174.549999967</v>
      </c>
      <c r="I13" s="414">
        <v>46824515.987350464</v>
      </c>
      <c r="J13" s="415">
        <v>52325616.094749451</v>
      </c>
      <c r="K13" s="414">
        <v>57034523</v>
      </c>
      <c r="L13" s="415">
        <v>58100926</v>
      </c>
      <c r="M13" s="415">
        <v>62210442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3">
      <c r="A14" s="435" t="s">
        <v>107</v>
      </c>
      <c r="B14" s="436">
        <v>102356000</v>
      </c>
      <c r="C14" s="436">
        <v>107082500</v>
      </c>
      <c r="D14" s="436">
        <v>97607492.730000004</v>
      </c>
      <c r="E14" s="436">
        <v>91949347.140000001</v>
      </c>
      <c r="F14" s="436">
        <v>91928806.569999993</v>
      </c>
      <c r="G14" s="436">
        <v>90877284.370000005</v>
      </c>
      <c r="H14" s="436">
        <v>89135716.010000005</v>
      </c>
      <c r="I14" s="436">
        <v>87160096</v>
      </c>
      <c r="J14" s="424">
        <v>75028704</v>
      </c>
      <c r="K14" s="436">
        <v>79133000</v>
      </c>
      <c r="L14" s="424">
        <v>80633000</v>
      </c>
      <c r="M14" s="424">
        <v>94133000</v>
      </c>
      <c r="O14" s="389" t="s">
        <v>90</v>
      </c>
      <c r="P14" s="389">
        <v>2011</v>
      </c>
      <c r="Q14" s="389">
        <v>2012</v>
      </c>
      <c r="R14" s="389">
        <v>2013</v>
      </c>
      <c r="S14" s="389">
        <v>2014</v>
      </c>
      <c r="T14" s="389">
        <v>2015</v>
      </c>
      <c r="U14" s="389">
        <v>2016</v>
      </c>
      <c r="V14" s="389">
        <v>2017</v>
      </c>
      <c r="W14" s="389">
        <v>2018</v>
      </c>
      <c r="X14" s="418">
        <v>2019</v>
      </c>
      <c r="Y14" s="418" t="s">
        <v>113</v>
      </c>
      <c r="Z14" s="418" t="s">
        <v>23</v>
      </c>
      <c r="AA14" s="418" t="s">
        <v>24</v>
      </c>
    </row>
    <row r="15" spans="1:27" x14ac:dyDescent="0.3">
      <c r="A15" s="421" t="s">
        <v>108</v>
      </c>
      <c r="B15" s="422">
        <v>5777916.2499999991</v>
      </c>
      <c r="C15" s="422">
        <v>3224291.69</v>
      </c>
      <c r="D15" s="422">
        <v>1732445.7499999998</v>
      </c>
      <c r="E15" s="422">
        <v>2178260.8399999994</v>
      </c>
      <c r="F15" s="422">
        <v>192230580.24999997</v>
      </c>
      <c r="G15" s="422">
        <v>176043615.04000002</v>
      </c>
      <c r="H15" s="422">
        <v>150704156.38999999</v>
      </c>
      <c r="I15" s="422">
        <v>237364740.40875244</v>
      </c>
      <c r="J15" s="423">
        <v>610118661.20644379</v>
      </c>
      <c r="K15" s="422">
        <v>507988211</v>
      </c>
      <c r="L15" s="424">
        <v>579248551</v>
      </c>
      <c r="M15" s="424">
        <v>653024401</v>
      </c>
      <c r="O15" s="419" t="s">
        <v>93</v>
      </c>
      <c r="P15" s="429">
        <f t="shared" ref="P15:P21" si="8">P6/$P$12</f>
        <v>0.99242678910265991</v>
      </c>
      <c r="Q15" s="429">
        <f t="shared" ref="Q15:Q21" si="9">Q6/$Q$12</f>
        <v>0.99591916861668284</v>
      </c>
      <c r="R15" s="429">
        <f t="shared" ref="R15:R21" si="10">R6/$R$12</f>
        <v>0.99761231106102233</v>
      </c>
      <c r="S15" s="429">
        <f t="shared" ref="S15:S21" si="11">S6/$S$12</f>
        <v>0.99708927138018466</v>
      </c>
      <c r="T15" s="429">
        <f t="shared" ref="T15:T21" si="12">T6/$T$12</f>
        <v>0.78308683293746928</v>
      </c>
      <c r="U15" s="429">
        <f t="shared" ref="U15:U21" si="13">U6/$U$12</f>
        <v>0.80535859057361048</v>
      </c>
      <c r="V15" s="429">
        <f t="shared" ref="V15:V21" si="14">V6/$V$12</f>
        <v>0.8380642110996197</v>
      </c>
      <c r="W15" s="429">
        <f t="shared" ref="W15:W21" si="15">W6/$W$12</f>
        <v>0.78331352678964017</v>
      </c>
      <c r="X15" s="429">
        <f t="shared" ref="X15:X21" si="16">X6/$X$12</f>
        <v>0.62017521668301845</v>
      </c>
      <c r="Y15" s="429">
        <f t="shared" ref="Y15:Y21" si="17">Y6/$Y$12</f>
        <v>0.68413143733454718</v>
      </c>
      <c r="Z15" s="429">
        <f t="shared" ref="Z15:Z21" si="18">Z6/$Z$12</f>
        <v>0.67374316664054723</v>
      </c>
      <c r="AA15" s="429">
        <f t="shared" ref="AA15:AA21" si="19">AA6/$AA$12</f>
        <v>0.67108587151423393</v>
      </c>
    </row>
    <row r="16" spans="1:27" x14ac:dyDescent="0.3">
      <c r="A16" s="419" t="s">
        <v>105</v>
      </c>
      <c r="B16" s="420">
        <v>762941416.56999981</v>
      </c>
      <c r="C16" s="420">
        <v>790106570.7299999</v>
      </c>
      <c r="D16" s="420">
        <v>725574308.16000021</v>
      </c>
      <c r="E16" s="420">
        <v>748355867.04000008</v>
      </c>
      <c r="F16" s="420">
        <v>886209826.96999979</v>
      </c>
      <c r="G16" s="420">
        <v>904450987.88999987</v>
      </c>
      <c r="H16" s="420">
        <v>930641443.83000004</v>
      </c>
      <c r="I16" s="420">
        <v>1095429432.6361482</v>
      </c>
      <c r="J16" s="420">
        <v>1606316091.009973</v>
      </c>
      <c r="K16" s="420">
        <v>1608226557</v>
      </c>
      <c r="L16" s="420">
        <v>1775437299</v>
      </c>
      <c r="M16" s="420">
        <v>1985394802</v>
      </c>
      <c r="O16" s="432" t="s">
        <v>109</v>
      </c>
      <c r="P16" s="434">
        <f t="shared" si="8"/>
        <v>0.46209742921677283</v>
      </c>
      <c r="Q16" s="434">
        <f t="shared" si="9"/>
        <v>0.43189962701450924</v>
      </c>
      <c r="R16" s="434">
        <f t="shared" si="10"/>
        <v>0.47184015515679678</v>
      </c>
      <c r="S16" s="434">
        <f t="shared" si="11"/>
        <v>0.47511647341838154</v>
      </c>
      <c r="T16" s="434">
        <f t="shared" si="12"/>
        <v>0.37424899815653639</v>
      </c>
      <c r="U16" s="434">
        <f t="shared" si="13"/>
        <v>0.39909514372038096</v>
      </c>
      <c r="V16" s="434">
        <f t="shared" si="14"/>
        <v>0.40400277228431758</v>
      </c>
      <c r="W16" s="434">
        <f t="shared" si="15"/>
        <v>0.38525488530171459</v>
      </c>
      <c r="X16" s="434">
        <f t="shared" si="16"/>
        <v>0.30527010597023191</v>
      </c>
      <c r="Y16" s="434">
        <f t="shared" si="17"/>
        <v>0.30325238000655652</v>
      </c>
      <c r="Z16" s="434">
        <f t="shared" si="18"/>
        <v>0.27469220246453774</v>
      </c>
      <c r="AA16" s="434">
        <f t="shared" si="19"/>
        <v>0.2456432028071765</v>
      </c>
    </row>
    <row r="17" spans="2:27" x14ac:dyDescent="0.3">
      <c r="B17" s="284"/>
      <c r="C17" s="284"/>
      <c r="D17" s="284"/>
      <c r="E17" s="284"/>
      <c r="F17" s="284"/>
      <c r="G17" s="284"/>
      <c r="H17" s="284"/>
      <c r="I17" s="285"/>
      <c r="J17" s="285"/>
      <c r="K17" s="285"/>
      <c r="L17" s="284"/>
      <c r="M17" s="284"/>
      <c r="O17" s="432" t="s">
        <v>110</v>
      </c>
      <c r="P17" s="434">
        <f t="shared" si="8"/>
        <v>0.13415971105641089</v>
      </c>
      <c r="Q17" s="434">
        <f t="shared" si="9"/>
        <v>0.13552918551362472</v>
      </c>
      <c r="R17" s="434">
        <f t="shared" si="10"/>
        <v>0.13452446101285612</v>
      </c>
      <c r="S17" s="434">
        <f t="shared" si="11"/>
        <v>0.12286847900810977</v>
      </c>
      <c r="T17" s="434">
        <f t="shared" si="12"/>
        <v>0.10373255156096568</v>
      </c>
      <c r="U17" s="434">
        <f t="shared" si="13"/>
        <v>0.10047784300839592</v>
      </c>
      <c r="V17" s="434">
        <f t="shared" si="14"/>
        <v>9.5778794938647063E-2</v>
      </c>
      <c r="W17" s="434">
        <f t="shared" si="15"/>
        <v>7.9567056903199554E-2</v>
      </c>
      <c r="X17" s="434">
        <f t="shared" si="16"/>
        <v>4.6708555321030007E-2</v>
      </c>
      <c r="Y17" s="434">
        <f t="shared" si="17"/>
        <v>4.9205131985642248E-2</v>
      </c>
      <c r="Z17" s="434">
        <f t="shared" si="18"/>
        <v>4.5415853348026343E-2</v>
      </c>
      <c r="AA17" s="434">
        <f t="shared" si="19"/>
        <v>4.74127361999611E-2</v>
      </c>
    </row>
    <row r="18" spans="2:27" x14ac:dyDescent="0.3">
      <c r="O18" s="432" t="s">
        <v>98</v>
      </c>
      <c r="P18" s="434">
        <f t="shared" si="8"/>
        <v>0.32097735794833676</v>
      </c>
      <c r="Q18" s="434">
        <f t="shared" si="9"/>
        <v>0.34626309345488404</v>
      </c>
      <c r="R18" s="434">
        <f t="shared" si="10"/>
        <v>0.30050639659903605</v>
      </c>
      <c r="S18" s="434">
        <f t="shared" si="11"/>
        <v>0.31823604395857641</v>
      </c>
      <c r="T18" s="434">
        <f t="shared" si="12"/>
        <v>0.23233990775524346</v>
      </c>
      <c r="U18" s="434">
        <f t="shared" si="13"/>
        <v>0.22875010391957507</v>
      </c>
      <c r="V18" s="434">
        <f t="shared" si="14"/>
        <v>0.27010123197986141</v>
      </c>
      <c r="W18" s="434">
        <f t="shared" si="15"/>
        <v>0.24973242243030852</v>
      </c>
      <c r="X18" s="434">
        <f t="shared" si="16"/>
        <v>0.2152436881816199</v>
      </c>
      <c r="Y18" s="434">
        <f t="shared" si="17"/>
        <v>0.28194677548780211</v>
      </c>
      <c r="Z18" s="434">
        <f t="shared" si="18"/>
        <v>0.30737105743321436</v>
      </c>
      <c r="AA18" s="434">
        <f t="shared" si="19"/>
        <v>0.33358111965078069</v>
      </c>
    </row>
    <row r="19" spans="2:27" x14ac:dyDescent="0.3">
      <c r="O19" s="437" t="s">
        <v>111</v>
      </c>
      <c r="P19" s="391">
        <f t="shared" si="8"/>
        <v>7.5192290881139448E-2</v>
      </c>
      <c r="Q19" s="391">
        <f t="shared" si="9"/>
        <v>8.2227262633664852E-2</v>
      </c>
      <c r="R19" s="391">
        <f t="shared" si="10"/>
        <v>9.074129829233335E-2</v>
      </c>
      <c r="S19" s="391">
        <f t="shared" si="11"/>
        <v>8.0868274995117104E-2</v>
      </c>
      <c r="T19" s="391">
        <f t="shared" si="12"/>
        <v>7.2765375464723794E-2</v>
      </c>
      <c r="U19" s="391">
        <f t="shared" si="13"/>
        <v>7.703549992525846E-2</v>
      </c>
      <c r="V19" s="391">
        <f t="shared" si="14"/>
        <v>6.8181411896793637E-2</v>
      </c>
      <c r="W19" s="391">
        <f t="shared" si="15"/>
        <v>6.8759162154417491E-2</v>
      </c>
      <c r="X19" s="391">
        <f t="shared" si="16"/>
        <v>5.2952867210136582E-2</v>
      </c>
      <c r="Y19" s="391">
        <f t="shared" si="17"/>
        <v>4.9727149854546272E-2</v>
      </c>
      <c r="Z19" s="391">
        <f t="shared" si="18"/>
        <v>4.6264053394768745E-2</v>
      </c>
      <c r="AA19" s="391">
        <f t="shared" si="19"/>
        <v>4.4448812856315717E-2</v>
      </c>
    </row>
    <row r="20" spans="2:27" x14ac:dyDescent="0.3">
      <c r="O20" s="427" t="s">
        <v>108</v>
      </c>
      <c r="P20" s="430">
        <f t="shared" si="8"/>
        <v>7.5732108973400776E-3</v>
      </c>
      <c r="Q20" s="430">
        <f t="shared" si="9"/>
        <v>4.0808313833170552E-3</v>
      </c>
      <c r="R20" s="430">
        <f t="shared" si="10"/>
        <v>2.3876889389776589E-3</v>
      </c>
      <c r="S20" s="430">
        <f t="shared" si="11"/>
        <v>2.9107286198152712E-3</v>
      </c>
      <c r="T20" s="431">
        <f t="shared" si="12"/>
        <v>0.21691316706253064</v>
      </c>
      <c r="U20" s="431">
        <f t="shared" si="13"/>
        <v>0.19464140942638961</v>
      </c>
      <c r="V20" s="431">
        <f t="shared" si="14"/>
        <v>0.16193578890038027</v>
      </c>
      <c r="W20" s="431">
        <f t="shared" si="15"/>
        <v>0.21668647321035986</v>
      </c>
      <c r="X20" s="431">
        <f t="shared" si="16"/>
        <v>0.37982478331698155</v>
      </c>
      <c r="Y20" s="431">
        <f t="shared" si="17"/>
        <v>0.31586856266545288</v>
      </c>
      <c r="Z20" s="431">
        <f t="shared" si="18"/>
        <v>0.32625683335945282</v>
      </c>
      <c r="AA20" s="431">
        <f t="shared" si="19"/>
        <v>0.32891412848576601</v>
      </c>
    </row>
    <row r="21" spans="2:27" x14ac:dyDescent="0.3">
      <c r="O21" s="419" t="s">
        <v>105</v>
      </c>
      <c r="P21" s="429">
        <f t="shared" si="8"/>
        <v>1</v>
      </c>
      <c r="Q21" s="429">
        <f t="shared" si="9"/>
        <v>1</v>
      </c>
      <c r="R21" s="429">
        <f t="shared" si="10"/>
        <v>1</v>
      </c>
      <c r="S21" s="429">
        <f t="shared" si="11"/>
        <v>1</v>
      </c>
      <c r="T21" s="429">
        <f t="shared" si="12"/>
        <v>1</v>
      </c>
      <c r="U21" s="429">
        <f t="shared" si="13"/>
        <v>1</v>
      </c>
      <c r="V21" s="429">
        <f t="shared" si="14"/>
        <v>1</v>
      </c>
      <c r="W21" s="429">
        <f t="shared" si="15"/>
        <v>1</v>
      </c>
      <c r="X21" s="429">
        <f t="shared" si="16"/>
        <v>1</v>
      </c>
      <c r="Y21" s="429">
        <f t="shared" si="17"/>
        <v>1</v>
      </c>
      <c r="Z21" s="429">
        <f t="shared" si="18"/>
        <v>1</v>
      </c>
      <c r="AA21" s="429">
        <f t="shared" si="19"/>
        <v>1</v>
      </c>
    </row>
    <row r="23" spans="2:27" x14ac:dyDescent="0.3">
      <c r="P23" s="64"/>
    </row>
    <row r="24" spans="2:27" x14ac:dyDescent="0.3">
      <c r="L24" s="2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</row>
    <row r="25" spans="2:27" x14ac:dyDescent="0.3">
      <c r="L25" s="2"/>
      <c r="P25" s="64"/>
    </row>
    <row r="26" spans="2:27" x14ac:dyDescent="0.3">
      <c r="L26" s="2"/>
      <c r="P26" s="64"/>
    </row>
    <row r="27" spans="2:27" x14ac:dyDescent="0.3">
      <c r="P27" s="64"/>
    </row>
    <row r="28" spans="2:27" x14ac:dyDescent="0.3">
      <c r="P28" s="64"/>
    </row>
    <row r="29" spans="2:27" x14ac:dyDescent="0.3">
      <c r="P29" s="64"/>
    </row>
    <row r="36" spans="10:12" x14ac:dyDescent="0.3">
      <c r="J36"/>
      <c r="K36"/>
      <c r="L36"/>
    </row>
    <row r="37" spans="10:12" x14ac:dyDescent="0.3">
      <c r="J37"/>
      <c r="K37"/>
      <c r="L37"/>
    </row>
    <row r="38" spans="10:12" x14ac:dyDescent="0.3">
      <c r="J38"/>
      <c r="K38"/>
      <c r="L38"/>
    </row>
    <row r="39" spans="10:12" x14ac:dyDescent="0.3">
      <c r="J39"/>
      <c r="K39"/>
      <c r="L39"/>
    </row>
    <row r="40" spans="10:12" x14ac:dyDescent="0.3">
      <c r="J40"/>
      <c r="K40"/>
      <c r="L40"/>
    </row>
    <row r="41" spans="10:12" x14ac:dyDescent="0.3">
      <c r="J41"/>
      <c r="K41"/>
      <c r="L41"/>
    </row>
    <row r="42" spans="10:12" x14ac:dyDescent="0.3">
      <c r="J42"/>
      <c r="K42"/>
      <c r="L42"/>
    </row>
    <row r="43" spans="10:12" x14ac:dyDescent="0.3">
      <c r="J43"/>
      <c r="K43"/>
      <c r="L43"/>
    </row>
    <row r="44" spans="10:12" x14ac:dyDescent="0.3">
      <c r="J44"/>
      <c r="K44"/>
      <c r="L44"/>
    </row>
    <row r="45" spans="10:12" x14ac:dyDescent="0.3">
      <c r="J45"/>
      <c r="K45"/>
      <c r="L45"/>
    </row>
    <row r="46" spans="10:12" x14ac:dyDescent="0.3">
      <c r="J46"/>
      <c r="K46"/>
      <c r="L46"/>
    </row>
    <row r="47" spans="10:12" x14ac:dyDescent="0.3">
      <c r="J47"/>
      <c r="K47"/>
      <c r="L47"/>
    </row>
  </sheetData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8"/>
  <dimension ref="A1:E21"/>
  <sheetViews>
    <sheetView workbookViewId="0"/>
  </sheetViews>
  <sheetFormatPr defaultRowHeight="16.5" x14ac:dyDescent="0.3"/>
  <cols>
    <col min="1" max="1" width="9.140625" style="3"/>
    <col min="2" max="2" width="54.85546875" style="3" customWidth="1"/>
    <col min="3" max="3" width="9.140625" style="3"/>
    <col min="4" max="4" width="12.28515625" style="3" customWidth="1"/>
    <col min="5" max="16384" width="9.140625" style="3"/>
  </cols>
  <sheetData>
    <row r="1" spans="1:5" x14ac:dyDescent="0.3">
      <c r="A1" s="13" t="s">
        <v>592</v>
      </c>
    </row>
    <row r="2" spans="1:5" x14ac:dyDescent="0.3">
      <c r="A2" s="4" t="s">
        <v>321</v>
      </c>
    </row>
    <row r="5" spans="1:5" ht="17.25" thickBot="1" x14ac:dyDescent="0.35">
      <c r="A5" s="666" t="s">
        <v>592</v>
      </c>
      <c r="B5" s="666"/>
      <c r="C5" s="666"/>
      <c r="D5" s="666"/>
      <c r="E5" s="666"/>
    </row>
    <row r="6" spans="1:5" ht="54.75" thickBot="1" x14ac:dyDescent="0.35">
      <c r="A6" s="198"/>
      <c r="B6" s="109" t="s">
        <v>323</v>
      </c>
      <c r="C6" s="635" t="s">
        <v>593</v>
      </c>
      <c r="D6" s="635" t="s">
        <v>305</v>
      </c>
      <c r="E6" s="635" t="s">
        <v>306</v>
      </c>
    </row>
    <row r="7" spans="1:5" ht="27" x14ac:dyDescent="0.3">
      <c r="A7" s="119">
        <v>5</v>
      </c>
      <c r="B7" s="120" t="s">
        <v>325</v>
      </c>
      <c r="C7" s="634"/>
      <c r="D7" s="634" t="s">
        <v>326</v>
      </c>
      <c r="E7" s="121">
        <v>44408</v>
      </c>
    </row>
    <row r="8" spans="1:5" ht="27" x14ac:dyDescent="0.3">
      <c r="A8" s="122">
        <v>6</v>
      </c>
      <c r="B8" s="120" t="s">
        <v>327</v>
      </c>
      <c r="C8" s="634"/>
      <c r="D8" s="634" t="s">
        <v>326</v>
      </c>
      <c r="E8" s="121">
        <v>44408</v>
      </c>
    </row>
    <row r="9" spans="1:5" ht="40.5" x14ac:dyDescent="0.3">
      <c r="A9" s="122">
        <v>7</v>
      </c>
      <c r="B9" s="120" t="s">
        <v>328</v>
      </c>
      <c r="C9" s="634"/>
      <c r="D9" s="634" t="s">
        <v>317</v>
      </c>
      <c r="E9" s="121">
        <v>44561</v>
      </c>
    </row>
    <row r="10" spans="1:5" x14ac:dyDescent="0.3">
      <c r="A10" s="122">
        <v>8</v>
      </c>
      <c r="B10" s="120" t="s">
        <v>329</v>
      </c>
      <c r="C10" s="634" t="s">
        <v>330</v>
      </c>
      <c r="D10" s="634" t="s">
        <v>317</v>
      </c>
      <c r="E10" s="121">
        <v>44286</v>
      </c>
    </row>
    <row r="11" spans="1:5" ht="67.5" x14ac:dyDescent="0.3">
      <c r="A11" s="122">
        <v>9</v>
      </c>
      <c r="B11" s="120" t="s">
        <v>331</v>
      </c>
      <c r="C11" s="634"/>
      <c r="D11" s="634" t="s">
        <v>243</v>
      </c>
      <c r="E11" s="634" t="s">
        <v>332</v>
      </c>
    </row>
    <row r="12" spans="1:5" ht="27" x14ac:dyDescent="0.3">
      <c r="A12" s="122">
        <v>10</v>
      </c>
      <c r="B12" s="120" t="s">
        <v>333</v>
      </c>
      <c r="C12" s="634"/>
      <c r="D12" s="634" t="s">
        <v>243</v>
      </c>
      <c r="E12" s="634" t="s">
        <v>332</v>
      </c>
    </row>
    <row r="13" spans="1:5" ht="40.5" x14ac:dyDescent="0.3">
      <c r="A13" s="122">
        <v>11</v>
      </c>
      <c r="B13" s="120" t="s">
        <v>334</v>
      </c>
      <c r="C13" s="667" t="s">
        <v>335</v>
      </c>
      <c r="D13" s="634" t="s">
        <v>317</v>
      </c>
      <c r="E13" s="121">
        <v>44561</v>
      </c>
    </row>
    <row r="14" spans="1:5" ht="54" x14ac:dyDescent="0.3">
      <c r="A14" s="122">
        <v>12</v>
      </c>
      <c r="B14" s="120" t="s">
        <v>336</v>
      </c>
      <c r="C14" s="665"/>
      <c r="D14" s="634" t="s">
        <v>317</v>
      </c>
      <c r="E14" s="121">
        <v>44408</v>
      </c>
    </row>
    <row r="15" spans="1:5" ht="40.5" x14ac:dyDescent="0.3">
      <c r="A15" s="122">
        <v>13</v>
      </c>
      <c r="B15" s="120" t="s">
        <v>337</v>
      </c>
      <c r="C15" s="668"/>
      <c r="D15" s="634" t="s">
        <v>243</v>
      </c>
      <c r="E15" s="121">
        <v>44104</v>
      </c>
    </row>
    <row r="16" spans="1:5" ht="27" x14ac:dyDescent="0.3">
      <c r="A16" s="122">
        <v>14</v>
      </c>
      <c r="B16" s="120" t="s">
        <v>338</v>
      </c>
      <c r="C16" s="634"/>
      <c r="D16" s="634" t="s">
        <v>312</v>
      </c>
      <c r="E16" s="121">
        <v>44561</v>
      </c>
    </row>
    <row r="17" spans="1:5" x14ac:dyDescent="0.3">
      <c r="A17" s="122">
        <v>15</v>
      </c>
      <c r="B17" s="120" t="s">
        <v>339</v>
      </c>
      <c r="C17" s="634"/>
      <c r="D17" s="634" t="s">
        <v>340</v>
      </c>
      <c r="E17" s="634" t="s">
        <v>332</v>
      </c>
    </row>
    <row r="18" spans="1:5" ht="27" x14ac:dyDescent="0.3">
      <c r="A18" s="122">
        <v>29</v>
      </c>
      <c r="B18" s="120" t="s">
        <v>360</v>
      </c>
      <c r="C18" s="634"/>
      <c r="D18" s="634" t="s">
        <v>361</v>
      </c>
      <c r="E18" s="121">
        <v>44651</v>
      </c>
    </row>
    <row r="19" spans="1:5" ht="27" x14ac:dyDescent="0.3">
      <c r="A19" s="122">
        <v>30</v>
      </c>
      <c r="B19" s="120" t="s">
        <v>362</v>
      </c>
      <c r="C19" s="634"/>
      <c r="D19" s="634" t="s">
        <v>243</v>
      </c>
      <c r="E19" s="121">
        <v>44561</v>
      </c>
    </row>
    <row r="20" spans="1:5" ht="27" x14ac:dyDescent="0.3">
      <c r="A20" s="122">
        <v>31</v>
      </c>
      <c r="B20" s="120" t="s">
        <v>363</v>
      </c>
      <c r="C20" s="634"/>
      <c r="D20" s="634" t="s">
        <v>312</v>
      </c>
      <c r="E20" s="121">
        <v>44561</v>
      </c>
    </row>
    <row r="21" spans="1:5" x14ac:dyDescent="0.3">
      <c r="A21" s="769" t="s">
        <v>321</v>
      </c>
      <c r="B21" s="769"/>
      <c r="C21" s="769"/>
      <c r="D21" s="769"/>
      <c r="E21" s="769"/>
    </row>
  </sheetData>
  <mergeCells count="3">
    <mergeCell ref="A5:E5"/>
    <mergeCell ref="C13:C15"/>
    <mergeCell ref="A21:E2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9"/>
  <dimension ref="A1:I24"/>
  <sheetViews>
    <sheetView workbookViewId="0"/>
  </sheetViews>
  <sheetFormatPr defaultRowHeight="16.5" x14ac:dyDescent="0.3"/>
  <cols>
    <col min="1" max="1" width="11.7109375" style="3" customWidth="1"/>
    <col min="2" max="2" width="36.5703125" style="3" customWidth="1"/>
    <col min="3" max="3" width="10.42578125" style="3" customWidth="1"/>
    <col min="4" max="4" width="9.140625" style="3"/>
    <col min="5" max="5" width="5.42578125" style="3" customWidth="1"/>
    <col min="6" max="6" width="9.140625" style="3"/>
    <col min="7" max="7" width="7.42578125" style="3" customWidth="1"/>
    <col min="8" max="16384" width="9.140625" style="3"/>
  </cols>
  <sheetData>
    <row r="1" spans="1:9" x14ac:dyDescent="0.3">
      <c r="A1" s="13" t="s">
        <v>594</v>
      </c>
    </row>
    <row r="2" spans="1:9" x14ac:dyDescent="0.3">
      <c r="A2" s="4" t="s">
        <v>631</v>
      </c>
    </row>
    <row r="5" spans="1:9" ht="15.75" customHeight="1" thickBot="1" x14ac:dyDescent="0.35">
      <c r="A5" s="771" t="s">
        <v>594</v>
      </c>
      <c r="B5" s="771"/>
      <c r="C5" s="771"/>
      <c r="D5" s="771"/>
      <c r="E5" s="771"/>
      <c r="F5" s="771"/>
      <c r="G5" s="771"/>
    </row>
    <row r="6" spans="1:9" ht="39" thickBot="1" x14ac:dyDescent="0.35">
      <c r="A6" s="517" t="s">
        <v>595</v>
      </c>
      <c r="B6" s="517" t="s">
        <v>596</v>
      </c>
      <c r="C6" s="195" t="s">
        <v>597</v>
      </c>
      <c r="D6" s="719" t="s">
        <v>598</v>
      </c>
      <c r="E6" s="719"/>
      <c r="F6" s="195" t="s">
        <v>599</v>
      </c>
      <c r="G6" s="204" t="s">
        <v>600</v>
      </c>
    </row>
    <row r="7" spans="1:9" ht="25.5" x14ac:dyDescent="0.3">
      <c r="A7" s="205" t="s">
        <v>601</v>
      </c>
      <c r="B7" s="622" t="s">
        <v>602</v>
      </c>
      <c r="C7" s="518">
        <v>450</v>
      </c>
      <c r="D7" s="715">
        <v>2021</v>
      </c>
      <c r="E7" s="715"/>
      <c r="F7" s="206" t="s">
        <v>603</v>
      </c>
      <c r="G7" s="206" t="s">
        <v>604</v>
      </c>
    </row>
    <row r="8" spans="1:9" ht="38.25" x14ac:dyDescent="0.3">
      <c r="A8" s="205" t="s">
        <v>601</v>
      </c>
      <c r="B8" s="622" t="s">
        <v>605</v>
      </c>
      <c r="C8" s="518">
        <v>258</v>
      </c>
      <c r="D8" s="772">
        <v>2024</v>
      </c>
      <c r="E8" s="772"/>
      <c r="F8" s="206" t="s">
        <v>603</v>
      </c>
      <c r="G8" s="206" t="s">
        <v>606</v>
      </c>
    </row>
    <row r="9" spans="1:9" ht="25.5" x14ac:dyDescent="0.3">
      <c r="A9" s="622" t="s">
        <v>607</v>
      </c>
      <c r="B9" s="622" t="s">
        <v>608</v>
      </c>
      <c r="C9" s="516">
        <v>783</v>
      </c>
      <c r="D9" s="770">
        <v>2018</v>
      </c>
      <c r="E9" s="770"/>
      <c r="F9" s="207" t="s">
        <v>609</v>
      </c>
      <c r="G9" s="207">
        <v>612</v>
      </c>
    </row>
    <row r="10" spans="1:9" x14ac:dyDescent="0.3">
      <c r="A10" s="205" t="s">
        <v>601</v>
      </c>
      <c r="B10" s="622" t="s">
        <v>610</v>
      </c>
      <c r="C10" s="518">
        <v>175</v>
      </c>
      <c r="D10" s="772" t="s">
        <v>611</v>
      </c>
      <c r="E10" s="772"/>
      <c r="F10" s="463" t="s">
        <v>669</v>
      </c>
      <c r="G10" s="206">
        <v>90</v>
      </c>
      <c r="I10" s="2"/>
    </row>
    <row r="11" spans="1:9" ht="25.5" x14ac:dyDescent="0.3">
      <c r="A11" s="622" t="s">
        <v>612</v>
      </c>
      <c r="B11" s="622" t="s">
        <v>613</v>
      </c>
      <c r="C11" s="516">
        <v>155</v>
      </c>
      <c r="D11" s="770">
        <v>2018</v>
      </c>
      <c r="E11" s="770"/>
      <c r="F11" s="207" t="s">
        <v>609</v>
      </c>
      <c r="G11" s="207">
        <v>53</v>
      </c>
    </row>
    <row r="12" spans="1:9" ht="25.5" x14ac:dyDescent="0.3">
      <c r="A12" s="622" t="s">
        <v>614</v>
      </c>
      <c r="B12" s="622" t="s">
        <v>615</v>
      </c>
      <c r="C12" s="516">
        <v>417</v>
      </c>
      <c r="D12" s="770">
        <v>2018</v>
      </c>
      <c r="E12" s="770"/>
      <c r="F12" s="207" t="s">
        <v>616</v>
      </c>
      <c r="G12" s="207">
        <v>411</v>
      </c>
    </row>
    <row r="13" spans="1:9" ht="25.5" x14ac:dyDescent="0.3">
      <c r="A13" s="622" t="s">
        <v>614</v>
      </c>
      <c r="B13" s="622" t="s">
        <v>617</v>
      </c>
      <c r="C13" s="516">
        <v>605</v>
      </c>
      <c r="D13" s="770">
        <v>2018</v>
      </c>
      <c r="E13" s="770"/>
      <c r="F13" s="207" t="s">
        <v>618</v>
      </c>
      <c r="G13" s="207" t="s">
        <v>619</v>
      </c>
    </row>
    <row r="14" spans="1:9" ht="25.5" x14ac:dyDescent="0.3">
      <c r="A14" s="622" t="s">
        <v>614</v>
      </c>
      <c r="B14" s="622" t="s">
        <v>620</v>
      </c>
      <c r="C14" s="516">
        <v>360</v>
      </c>
      <c r="D14" s="770">
        <v>2021</v>
      </c>
      <c r="E14" s="770"/>
      <c r="F14" s="207" t="s">
        <v>618</v>
      </c>
      <c r="G14" s="207" t="s">
        <v>621</v>
      </c>
    </row>
    <row r="15" spans="1:9" ht="25.5" x14ac:dyDescent="0.3">
      <c r="A15" s="622" t="s">
        <v>622</v>
      </c>
      <c r="B15" s="622" t="s">
        <v>623</v>
      </c>
      <c r="C15" s="516">
        <v>345</v>
      </c>
      <c r="D15" s="770">
        <v>2018</v>
      </c>
      <c r="E15" s="770"/>
      <c r="F15" s="207" t="s">
        <v>624</v>
      </c>
      <c r="G15" s="207" t="s">
        <v>606</v>
      </c>
    </row>
    <row r="16" spans="1:9" ht="25.5" x14ac:dyDescent="0.3">
      <c r="A16" s="622" t="s">
        <v>612</v>
      </c>
      <c r="B16" s="622" t="s">
        <v>625</v>
      </c>
      <c r="C16" s="516" t="s">
        <v>626</v>
      </c>
      <c r="D16" s="770" t="s">
        <v>627</v>
      </c>
      <c r="E16" s="770"/>
      <c r="F16" s="463" t="s">
        <v>669</v>
      </c>
      <c r="G16" s="207" t="s">
        <v>606</v>
      </c>
      <c r="I16" s="2"/>
    </row>
    <row r="17" spans="1:7" ht="17.25" thickBot="1" x14ac:dyDescent="0.35">
      <c r="A17" s="208"/>
      <c r="B17" s="208" t="s">
        <v>628</v>
      </c>
      <c r="C17" s="209">
        <v>2661</v>
      </c>
      <c r="D17" s="716"/>
      <c r="E17" s="716"/>
      <c r="F17" s="210"/>
      <c r="G17" s="210"/>
    </row>
    <row r="18" spans="1:7" ht="26.25" thickBot="1" x14ac:dyDescent="0.35">
      <c r="A18" s="773" t="s">
        <v>116</v>
      </c>
      <c r="B18" s="773"/>
      <c r="C18" s="211">
        <v>8166</v>
      </c>
      <c r="D18" s="774"/>
      <c r="E18" s="774"/>
      <c r="F18" s="210"/>
      <c r="G18" s="195" t="s">
        <v>629</v>
      </c>
    </row>
    <row r="19" spans="1:7" ht="39" customHeight="1" x14ac:dyDescent="0.3">
      <c r="A19" s="775" t="s">
        <v>630</v>
      </c>
      <c r="B19" s="775"/>
      <c r="C19" s="775"/>
      <c r="D19" s="775"/>
      <c r="E19" s="776" t="s">
        <v>631</v>
      </c>
      <c r="F19" s="776"/>
      <c r="G19" s="776"/>
    </row>
    <row r="22" spans="1:7" x14ac:dyDescent="0.3">
      <c r="A22" s="621" t="s">
        <v>1148</v>
      </c>
    </row>
    <row r="23" spans="1:7" x14ac:dyDescent="0.3">
      <c r="A23" s="280" t="s">
        <v>1149</v>
      </c>
    </row>
    <row r="24" spans="1:7" x14ac:dyDescent="0.3">
      <c r="A24" s="280" t="s">
        <v>1150</v>
      </c>
    </row>
  </sheetData>
  <mergeCells count="17">
    <mergeCell ref="D17:E17"/>
    <mergeCell ref="A18:B18"/>
    <mergeCell ref="D18:E18"/>
    <mergeCell ref="A19:D19"/>
    <mergeCell ref="E19:G19"/>
    <mergeCell ref="D16:E16"/>
    <mergeCell ref="A5:G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</mergeCells>
  <hyperlinks>
    <hyperlink ref="A22" r:id="rId1" display="https://rokovania.gov.sk/RVL/Material/22363/1"/>
  </hyperlinks>
  <pageMargins left="0.7" right="0.7" top="0.75" bottom="0.75" header="0.3" footer="0.3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0"/>
  <dimension ref="A1:E23"/>
  <sheetViews>
    <sheetView workbookViewId="0"/>
  </sheetViews>
  <sheetFormatPr defaultRowHeight="16.5" x14ac:dyDescent="0.3"/>
  <cols>
    <col min="1" max="1" width="10.28515625" style="3" customWidth="1"/>
    <col min="2" max="2" width="35.7109375" style="3" customWidth="1"/>
    <col min="3" max="4" width="9.140625" style="3"/>
    <col min="5" max="5" width="15.140625" style="3" customWidth="1"/>
    <col min="6" max="16384" width="9.140625" style="3"/>
  </cols>
  <sheetData>
    <row r="1" spans="1:5" x14ac:dyDescent="0.3">
      <c r="A1" s="13" t="s">
        <v>1001</v>
      </c>
    </row>
    <row r="2" spans="1:5" x14ac:dyDescent="0.3">
      <c r="A2" s="4" t="s">
        <v>1108</v>
      </c>
    </row>
    <row r="5" spans="1:5" ht="17.25" thickBot="1" x14ac:dyDescent="0.35">
      <c r="A5" s="771" t="s">
        <v>1001</v>
      </c>
      <c r="B5" s="771"/>
      <c r="C5" s="771"/>
      <c r="D5" s="771"/>
      <c r="E5" s="771"/>
    </row>
    <row r="6" spans="1:5" ht="26.25" thickBot="1" x14ac:dyDescent="0.35">
      <c r="A6" s="517" t="s">
        <v>595</v>
      </c>
      <c r="B6" s="517" t="s">
        <v>632</v>
      </c>
      <c r="C6" s="719" t="s">
        <v>633</v>
      </c>
      <c r="D6" s="719"/>
      <c r="E6" s="195" t="s">
        <v>634</v>
      </c>
    </row>
    <row r="7" spans="1:5" x14ac:dyDescent="0.3">
      <c r="A7" s="777" t="s">
        <v>575</v>
      </c>
      <c r="B7" s="111" t="s">
        <v>635</v>
      </c>
      <c r="C7" s="761">
        <v>164</v>
      </c>
      <c r="D7" s="761"/>
      <c r="E7" s="511" t="s">
        <v>636</v>
      </c>
    </row>
    <row r="8" spans="1:5" x14ac:dyDescent="0.3">
      <c r="A8" s="778"/>
      <c r="B8" s="111" t="s">
        <v>637</v>
      </c>
      <c r="C8" s="762">
        <v>49</v>
      </c>
      <c r="D8" s="762"/>
      <c r="E8" s="511" t="s">
        <v>638</v>
      </c>
    </row>
    <row r="9" spans="1:5" x14ac:dyDescent="0.3">
      <c r="A9" s="778"/>
      <c r="B9" s="111" t="s">
        <v>639</v>
      </c>
      <c r="C9" s="762">
        <v>88</v>
      </c>
      <c r="D9" s="762"/>
      <c r="E9" s="511">
        <v>170</v>
      </c>
    </row>
    <row r="10" spans="1:5" x14ac:dyDescent="0.3">
      <c r="A10" s="778"/>
      <c r="B10" s="111" t="s">
        <v>640</v>
      </c>
      <c r="C10" s="762">
        <v>24</v>
      </c>
      <c r="D10" s="762"/>
      <c r="E10" s="511">
        <v>175</v>
      </c>
    </row>
    <row r="11" spans="1:5" x14ac:dyDescent="0.3">
      <c r="A11" s="778"/>
      <c r="B11" s="520" t="s">
        <v>641</v>
      </c>
      <c r="C11" s="770">
        <v>164</v>
      </c>
      <c r="D11" s="770"/>
      <c r="E11" s="516">
        <v>157</v>
      </c>
    </row>
    <row r="12" spans="1:5" x14ac:dyDescent="0.3">
      <c r="A12" s="778"/>
      <c r="B12" s="520" t="s">
        <v>642</v>
      </c>
      <c r="C12" s="770" t="s">
        <v>643</v>
      </c>
      <c r="D12" s="770"/>
      <c r="E12" s="516" t="s">
        <v>644</v>
      </c>
    </row>
    <row r="13" spans="1:5" x14ac:dyDescent="0.3">
      <c r="A13" s="778"/>
      <c r="B13" s="135" t="s">
        <v>645</v>
      </c>
      <c r="C13" s="770"/>
      <c r="D13" s="770"/>
      <c r="E13" s="518" t="s">
        <v>646</v>
      </c>
    </row>
    <row r="14" spans="1:5" x14ac:dyDescent="0.3">
      <c r="A14" s="520" t="s">
        <v>647</v>
      </c>
      <c r="B14" s="111" t="s">
        <v>648</v>
      </c>
      <c r="C14" s="770" t="s">
        <v>644</v>
      </c>
      <c r="D14" s="770"/>
      <c r="E14" s="516" t="s">
        <v>644</v>
      </c>
    </row>
    <row r="15" spans="1:5" ht="17.25" thickBot="1" x14ac:dyDescent="0.35">
      <c r="A15" s="198" t="s">
        <v>649</v>
      </c>
      <c r="B15" s="126" t="s">
        <v>650</v>
      </c>
      <c r="C15" s="779">
        <v>8</v>
      </c>
      <c r="D15" s="779"/>
      <c r="E15" s="519">
        <v>102</v>
      </c>
    </row>
    <row r="16" spans="1:5" ht="17.25" thickBot="1" x14ac:dyDescent="0.35">
      <c r="A16" s="773" t="s">
        <v>116</v>
      </c>
      <c r="B16" s="773"/>
      <c r="C16" s="780"/>
      <c r="D16" s="780"/>
      <c r="E16" s="504" t="s">
        <v>651</v>
      </c>
    </row>
    <row r="17" spans="1:5" ht="44.25" customHeight="1" x14ac:dyDescent="0.3">
      <c r="A17" s="775" t="s">
        <v>652</v>
      </c>
      <c r="B17" s="775"/>
      <c r="C17" s="775"/>
      <c r="D17" s="776" t="s">
        <v>1108</v>
      </c>
      <c r="E17" s="776"/>
    </row>
    <row r="20" spans="1:5" x14ac:dyDescent="0.3">
      <c r="A20" s="9" t="s">
        <v>1148</v>
      </c>
    </row>
    <row r="21" spans="1:5" x14ac:dyDescent="0.3">
      <c r="A21" s="620" t="s">
        <v>1151</v>
      </c>
    </row>
    <row r="22" spans="1:5" x14ac:dyDescent="0.3">
      <c r="A22" s="280" t="s">
        <v>1150</v>
      </c>
    </row>
    <row r="23" spans="1:5" x14ac:dyDescent="0.3">
      <c r="A23" s="280" t="s">
        <v>1152</v>
      </c>
    </row>
  </sheetData>
  <mergeCells count="16">
    <mergeCell ref="C14:D14"/>
    <mergeCell ref="C15:D15"/>
    <mergeCell ref="A16:B16"/>
    <mergeCell ref="C16:D16"/>
    <mergeCell ref="A17:C17"/>
    <mergeCell ref="D17:E17"/>
    <mergeCell ref="A5:E5"/>
    <mergeCell ref="C6:D6"/>
    <mergeCell ref="A7:A13"/>
    <mergeCell ref="C7:D7"/>
    <mergeCell ref="C8:D8"/>
    <mergeCell ref="C9:D9"/>
    <mergeCell ref="C10:D10"/>
    <mergeCell ref="C11:D11"/>
    <mergeCell ref="C12:D12"/>
    <mergeCell ref="C13:D13"/>
  </mergeCells>
  <hyperlinks>
    <hyperlink ref="A20" r:id="rId1" display="https://rokovania.gov.sk/RVL/Material/22363/1"/>
  </hyperlinks>
  <pageMargins left="0.7" right="0.7" top="0.75" bottom="0.75" header="0.3" footer="0.3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1"/>
  <dimension ref="A1:F26"/>
  <sheetViews>
    <sheetView workbookViewId="0"/>
  </sheetViews>
  <sheetFormatPr defaultRowHeight="16.5" x14ac:dyDescent="0.3"/>
  <cols>
    <col min="1" max="1" width="9.140625" style="3"/>
    <col min="2" max="2" width="7.5703125" style="3" bestFit="1" customWidth="1"/>
    <col min="3" max="4" width="9.140625" style="3"/>
    <col min="5" max="5" width="10.42578125" style="3" bestFit="1" customWidth="1"/>
    <col min="6" max="6" width="13.7109375" style="3" bestFit="1" customWidth="1"/>
    <col min="7" max="16384" width="9.140625" style="3"/>
  </cols>
  <sheetData>
    <row r="1" spans="1:6" x14ac:dyDescent="0.3">
      <c r="A1" s="13" t="s">
        <v>653</v>
      </c>
    </row>
    <row r="2" spans="1:6" x14ac:dyDescent="0.3">
      <c r="A2" s="4" t="s">
        <v>1164</v>
      </c>
    </row>
    <row r="5" spans="1:6" ht="17.25" thickBot="1" x14ac:dyDescent="0.35">
      <c r="A5" s="651" t="s">
        <v>653</v>
      </c>
      <c r="B5" s="651"/>
      <c r="C5" s="651"/>
      <c r="D5" s="651"/>
      <c r="E5" s="651"/>
      <c r="F5" s="651"/>
    </row>
    <row r="6" spans="1:6" x14ac:dyDescent="0.3">
      <c r="A6" s="781"/>
      <c r="B6" s="518" t="s">
        <v>654</v>
      </c>
      <c r="C6" s="518" t="s">
        <v>655</v>
      </c>
      <c r="D6" s="518" t="s">
        <v>656</v>
      </c>
      <c r="E6" s="518" t="s">
        <v>657</v>
      </c>
      <c r="F6" s="518" t="s">
        <v>658</v>
      </c>
    </row>
    <row r="7" spans="1:6" x14ac:dyDescent="0.3">
      <c r="A7" s="717"/>
      <c r="B7" s="518" t="s">
        <v>659</v>
      </c>
      <c r="C7" s="518" t="s">
        <v>660</v>
      </c>
      <c r="D7" s="518" t="s">
        <v>660</v>
      </c>
      <c r="E7" s="518" t="s">
        <v>659</v>
      </c>
      <c r="F7" s="518" t="s">
        <v>659</v>
      </c>
    </row>
    <row r="8" spans="1:6" x14ac:dyDescent="0.3">
      <c r="A8" s="212">
        <v>2016</v>
      </c>
      <c r="B8" s="516">
        <v>500</v>
      </c>
      <c r="C8" s="516">
        <v>59</v>
      </c>
      <c r="D8" s="516">
        <v>64</v>
      </c>
      <c r="E8" s="516">
        <v>8.4700000000000006</v>
      </c>
      <c r="F8" s="516">
        <v>7.81</v>
      </c>
    </row>
    <row r="9" spans="1:6" x14ac:dyDescent="0.3">
      <c r="A9" s="212">
        <v>2017</v>
      </c>
      <c r="B9" s="516">
        <v>580</v>
      </c>
      <c r="C9" s="516">
        <v>62</v>
      </c>
      <c r="D9" s="516">
        <v>71</v>
      </c>
      <c r="E9" s="516">
        <v>9.35</v>
      </c>
      <c r="F9" s="516">
        <v>8.17</v>
      </c>
    </row>
    <row r="10" spans="1:6" x14ac:dyDescent="0.3">
      <c r="A10" s="212">
        <v>2018</v>
      </c>
      <c r="B10" s="516">
        <v>650</v>
      </c>
      <c r="C10" s="516">
        <v>70</v>
      </c>
      <c r="D10" s="516">
        <v>72</v>
      </c>
      <c r="E10" s="516">
        <v>9.2899999999999991</v>
      </c>
      <c r="F10" s="516">
        <v>9.0299999999999994</v>
      </c>
    </row>
    <row r="11" spans="1:6" ht="17.25" thickBot="1" x14ac:dyDescent="0.35">
      <c r="A11" s="186">
        <v>2019</v>
      </c>
      <c r="B11" s="519">
        <v>700</v>
      </c>
      <c r="C11" s="519">
        <v>67</v>
      </c>
      <c r="D11" s="519">
        <v>67</v>
      </c>
      <c r="E11" s="519">
        <v>10.45</v>
      </c>
      <c r="F11" s="519">
        <v>10.45</v>
      </c>
    </row>
    <row r="12" spans="1:6" ht="17.25" thickBot="1" x14ac:dyDescent="0.35">
      <c r="A12" s="186" t="s">
        <v>661</v>
      </c>
      <c r="B12" s="209">
        <v>2430</v>
      </c>
      <c r="C12" s="519">
        <v>258</v>
      </c>
      <c r="D12" s="519">
        <v>274</v>
      </c>
      <c r="E12" s="519">
        <v>9.42</v>
      </c>
      <c r="F12" s="519">
        <v>8.8699999999999992</v>
      </c>
    </row>
    <row r="13" spans="1:6" ht="27" customHeight="1" x14ac:dyDescent="0.3">
      <c r="A13" s="782" t="s">
        <v>662</v>
      </c>
      <c r="B13" s="782"/>
      <c r="C13" s="782"/>
      <c r="D13" s="782"/>
      <c r="E13" s="782"/>
      <c r="F13" s="782"/>
    </row>
    <row r="16" spans="1:6" x14ac:dyDescent="0.3">
      <c r="A16" s="621" t="s">
        <v>1156</v>
      </c>
    </row>
    <row r="17" spans="1:1" x14ac:dyDescent="0.3">
      <c r="A17" s="621" t="s">
        <v>1155</v>
      </c>
    </row>
    <row r="18" spans="1:1" x14ac:dyDescent="0.3">
      <c r="A18" s="621" t="s">
        <v>1154</v>
      </c>
    </row>
    <row r="19" spans="1:1" x14ac:dyDescent="0.3">
      <c r="A19" s="621" t="s">
        <v>1153</v>
      </c>
    </row>
    <row r="20" spans="1:1" x14ac:dyDescent="0.3">
      <c r="A20" s="9" t="s">
        <v>1163</v>
      </c>
    </row>
    <row r="21" spans="1:1" x14ac:dyDescent="0.3">
      <c r="A21" s="621" t="s">
        <v>1160</v>
      </c>
    </row>
    <row r="22" spans="1:1" x14ac:dyDescent="0.3">
      <c r="A22" s="621" t="s">
        <v>1161</v>
      </c>
    </row>
    <row r="23" spans="1:1" x14ac:dyDescent="0.3">
      <c r="A23" s="621" t="s">
        <v>1162</v>
      </c>
    </row>
    <row r="24" spans="1:1" x14ac:dyDescent="0.3">
      <c r="A24" s="621" t="s">
        <v>1159</v>
      </c>
    </row>
    <row r="25" spans="1:1" x14ac:dyDescent="0.3">
      <c r="A25" s="621" t="s">
        <v>1157</v>
      </c>
    </row>
    <row r="26" spans="1:1" x14ac:dyDescent="0.3">
      <c r="A26" s="621" t="s">
        <v>1158</v>
      </c>
    </row>
  </sheetData>
  <mergeCells count="3">
    <mergeCell ref="A5:F5"/>
    <mergeCell ref="A6:A7"/>
    <mergeCell ref="A13:F13"/>
  </mergeCells>
  <hyperlinks>
    <hyperlink ref="A19" r:id="rId1" display="https://www.bundeshaushalt.de/fileadmin/de.bundeshaushalt/content_de/dokumente/2019/soll/Haushaltsgesetz_2019_Bundeshaushaltsplan_Gesamt.pdf"/>
    <hyperlink ref="A18" r:id="rId2" display="https://www.bundeshaushalt.de/fileadmin/de.bundeshaushalt/content_de/dokumente/2018/ist/HR2018_Band2-Leerseiten.pdf"/>
    <hyperlink ref="A17" r:id="rId3" display="https://www.bundeshaushalt.de/fileadmin/de.bundeshaushalt/content_de/dokumente/2017/ist/Haushaltsrechnung_2017_Band2.pdf"/>
    <hyperlink ref="A16" r:id="rId4" display="https://www.bundeshaushalt.de/fileadmin/de.bundeshaushalt/content_de/dokumente/2016/soll/Haushaltsplan-2016.pdf"/>
    <hyperlink ref="A25" r:id="rId5" display="https://www.bmvg.de/resource/blob/161466/688cf41b8379db585b70dfc1487aa714/20191205-download-ruestungsbericht-herbst-2019-data.pdf"/>
    <hyperlink ref="A26" r:id="rId6" display="https://www.bmvg.de/resource/blob/54340/82339068e6d530deb2281b13b2aed201/20180319-9-bericht-des-bmvg-zu-ruestungsangelegenheiten-data.pdf"/>
    <hyperlink ref="A24" r:id="rId7" display="https://www.bmvg.de/resource/blob/29586/9c5a53095d16e8b603244bb2623aa4dd/20181207-achter-ruestungsbericht-data.pdf"/>
    <hyperlink ref="A20" r:id="rId8" display="https://www.bmvg.de/resource/blob/15378/fa614131fc4c41ea34509e756fa8d96c/b-07-01-02-download-4-ruestungsbericht-data.pdf"/>
    <hyperlink ref="A21" r:id="rId9" display="https://www.bmvg.de/resource/blob/23010/7362820057116c6763aaec84147ce3ea/20180319-7-bericht-des-bmvg-zu-ruestungsangelegenheiten-data.pdf"/>
    <hyperlink ref="A22" r:id="rId10" display="https://www.bmvg.de/resource/blob/20528/4633a9fb0c1e89c53e41f085034f012d/b-07-01-02-download-6-ruestungsbericht-data.pdf"/>
    <hyperlink ref="A23" r:id="rId11" display="https://www.bmvg.de/resource/blob/12452/014be5cb5cf6ebc8b721e1978d78a2cd/b-07-01-02-download-5-ruestungsbericht-data.pdf"/>
  </hyperlinks>
  <pageMargins left="0.7" right="0.7" top="0.75" bottom="0.75" header="0.3" footer="0.3"/>
  <drawing r:id="rId1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2"/>
  <dimension ref="A1:E17"/>
  <sheetViews>
    <sheetView workbookViewId="0"/>
  </sheetViews>
  <sheetFormatPr defaultRowHeight="16.5" x14ac:dyDescent="0.3"/>
  <cols>
    <col min="1" max="1" width="19.7109375" style="3" customWidth="1"/>
    <col min="2" max="2" width="9.140625" style="3"/>
    <col min="3" max="3" width="17" style="3" customWidth="1"/>
    <col min="4" max="4" width="27.42578125" style="3" customWidth="1"/>
    <col min="5" max="16384" width="9.140625" style="3"/>
  </cols>
  <sheetData>
    <row r="1" spans="1:5" x14ac:dyDescent="0.3">
      <c r="A1" s="13" t="s">
        <v>663</v>
      </c>
    </row>
    <row r="2" spans="1:5" x14ac:dyDescent="0.3">
      <c r="A2" s="4" t="s">
        <v>1109</v>
      </c>
    </row>
    <row r="5" spans="1:5" ht="17.25" thickBot="1" x14ac:dyDescent="0.35">
      <c r="A5" s="771" t="s">
        <v>663</v>
      </c>
      <c r="B5" s="771"/>
      <c r="C5" s="771"/>
      <c r="D5" s="771"/>
    </row>
    <row r="6" spans="1:5" ht="17.25" thickBot="1" x14ac:dyDescent="0.35">
      <c r="A6" s="213" t="s">
        <v>664</v>
      </c>
      <c r="B6" s="783" t="s">
        <v>665</v>
      </c>
      <c r="C6" s="783"/>
      <c r="D6" s="214" t="s">
        <v>666</v>
      </c>
    </row>
    <row r="7" spans="1:5" x14ac:dyDescent="0.3">
      <c r="A7" s="623" t="s">
        <v>667</v>
      </c>
      <c r="B7" s="784"/>
      <c r="C7" s="784"/>
      <c r="D7" s="624">
        <v>7</v>
      </c>
    </row>
    <row r="8" spans="1:5" x14ac:dyDescent="0.3">
      <c r="A8" s="623" t="s">
        <v>668</v>
      </c>
      <c r="B8" s="785" t="s">
        <v>669</v>
      </c>
      <c r="C8" s="785"/>
      <c r="D8" s="624" t="s">
        <v>669</v>
      </c>
    </row>
    <row r="9" spans="1:5" x14ac:dyDescent="0.3">
      <c r="A9" s="623" t="s">
        <v>670</v>
      </c>
      <c r="B9" s="785">
        <v>3.1</v>
      </c>
      <c r="C9" s="785"/>
      <c r="D9" s="624">
        <v>7</v>
      </c>
    </row>
    <row r="10" spans="1:5" ht="17.25" thickBot="1" x14ac:dyDescent="0.35">
      <c r="A10" s="623" t="s">
        <v>671</v>
      </c>
      <c r="B10" s="786">
        <v>2</v>
      </c>
      <c r="C10" s="786"/>
      <c r="D10" s="624">
        <v>3.4</v>
      </c>
    </row>
    <row r="11" spans="1:5" ht="44.25" customHeight="1" x14ac:dyDescent="0.3">
      <c r="A11" s="754" t="s">
        <v>672</v>
      </c>
      <c r="B11" s="754"/>
      <c r="C11" s="685" t="s">
        <v>1109</v>
      </c>
      <c r="D11" s="685"/>
      <c r="E11" s="2"/>
    </row>
    <row r="14" spans="1:5" x14ac:dyDescent="0.3">
      <c r="A14" s="9" t="s">
        <v>1165</v>
      </c>
    </row>
    <row r="15" spans="1:5" x14ac:dyDescent="0.3">
      <c r="A15" s="9" t="s">
        <v>1166</v>
      </c>
    </row>
    <row r="16" spans="1:5" x14ac:dyDescent="0.3">
      <c r="A16" s="9" t="s">
        <v>1167</v>
      </c>
    </row>
    <row r="17" spans="1:1" x14ac:dyDescent="0.3">
      <c r="A17" s="9" t="s">
        <v>1168</v>
      </c>
    </row>
  </sheetData>
  <mergeCells count="8">
    <mergeCell ref="A11:B11"/>
    <mergeCell ref="C11:D11"/>
    <mergeCell ref="A5:D5"/>
    <mergeCell ref="B6:C6"/>
    <mergeCell ref="B7:C7"/>
    <mergeCell ref="B8:C8"/>
    <mergeCell ref="B9:C9"/>
    <mergeCell ref="B10:C10"/>
  </mergeCells>
  <hyperlinks>
    <hyperlink ref="A14" r:id="rId1" display="https://www.armyrecognition.com/december_2017_global_defense_security_news_industry/norway_will_purchase_south_korean_k9_155mm_howitzers.html"/>
    <hyperlink ref="A15" r:id="rId2" display="https://www.delfi.lt/news/daily/lithuania/lietuva-is-vokietijos-perka-kelias-desimtis-haubicu.d?id=69123838"/>
    <hyperlink ref="A16" r:id="rId3" display="https://www.morh.hr/en/news/press-releases/14925-pzh-howitzer-test-firing.html"/>
    <hyperlink ref="A17" r:id="rId4" display="https://thediplomat.com/2017/04/cold-start-in-the-making-india-approves-purchase-of-100-self-propelled-howitzers/"/>
  </hyperlinks>
  <pageMargins left="0.7" right="0.7" top="0.75" bottom="0.75" header="0.3" footer="0.3"/>
  <drawing r:id="rId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3"/>
  <dimension ref="A1:K15"/>
  <sheetViews>
    <sheetView workbookViewId="0"/>
  </sheetViews>
  <sheetFormatPr defaultRowHeight="16.5" x14ac:dyDescent="0.3"/>
  <cols>
    <col min="1" max="1" width="9.140625" style="3"/>
    <col min="2" max="2" width="54.85546875" style="3" customWidth="1"/>
    <col min="3" max="16384" width="9.140625" style="3"/>
  </cols>
  <sheetData>
    <row r="1" spans="1:11" x14ac:dyDescent="0.3">
      <c r="A1" s="13" t="s">
        <v>673</v>
      </c>
    </row>
    <row r="2" spans="1:11" x14ac:dyDescent="0.3">
      <c r="A2" s="4" t="s">
        <v>321</v>
      </c>
    </row>
    <row r="5" spans="1:11" ht="17.25" thickBot="1" x14ac:dyDescent="0.35">
      <c r="A5" s="651" t="s">
        <v>673</v>
      </c>
      <c r="B5" s="651"/>
      <c r="C5" s="651"/>
      <c r="D5" s="651"/>
      <c r="E5" s="651"/>
      <c r="F5" s="651"/>
      <c r="G5" s="651"/>
      <c r="H5" s="651"/>
      <c r="I5" s="651"/>
      <c r="J5" s="651"/>
      <c r="K5" s="625"/>
    </row>
    <row r="6" spans="1:11" ht="17.25" thickBot="1" x14ac:dyDescent="0.35">
      <c r="A6" s="108"/>
      <c r="B6" s="109"/>
      <c r="C6" s="497"/>
      <c r="D6" s="652" t="s">
        <v>302</v>
      </c>
      <c r="E6" s="652"/>
      <c r="F6" s="652"/>
      <c r="G6" s="652"/>
      <c r="H6" s="652"/>
      <c r="I6" s="652"/>
      <c r="J6" s="497"/>
      <c r="K6" s="625"/>
    </row>
    <row r="7" spans="1:11" x14ac:dyDescent="0.3">
      <c r="A7" s="653"/>
      <c r="B7" s="655" t="s">
        <v>303</v>
      </c>
      <c r="C7" s="657" t="s">
        <v>304</v>
      </c>
      <c r="D7" s="657">
        <v>2020</v>
      </c>
      <c r="E7" s="657">
        <v>2021</v>
      </c>
      <c r="F7" s="657">
        <v>2022</v>
      </c>
      <c r="G7" s="657">
        <v>2023</v>
      </c>
      <c r="H7" s="657" t="s">
        <v>305</v>
      </c>
      <c r="I7" s="657"/>
      <c r="J7" s="657" t="s">
        <v>306</v>
      </c>
      <c r="K7" s="625"/>
    </row>
    <row r="8" spans="1:11" ht="17.25" thickBot="1" x14ac:dyDescent="0.35">
      <c r="A8" s="654"/>
      <c r="B8" s="656"/>
      <c r="C8" s="658"/>
      <c r="D8" s="658"/>
      <c r="E8" s="658"/>
      <c r="F8" s="658"/>
      <c r="G8" s="658"/>
      <c r="H8" s="658"/>
      <c r="I8" s="658"/>
      <c r="J8" s="658"/>
      <c r="K8" s="625"/>
    </row>
    <row r="9" spans="1:11" x14ac:dyDescent="0.3">
      <c r="A9" s="111">
        <v>1</v>
      </c>
      <c r="B9" s="112" t="s">
        <v>674</v>
      </c>
      <c r="C9" s="493">
        <v>12.3</v>
      </c>
      <c r="D9" s="493">
        <v>-4.0999999999999996</v>
      </c>
      <c r="E9" s="493">
        <v>12.8</v>
      </c>
      <c r="F9" s="493">
        <v>13.5</v>
      </c>
      <c r="G9" s="493">
        <v>14.1</v>
      </c>
      <c r="H9" s="663" t="s">
        <v>243</v>
      </c>
      <c r="I9" s="663"/>
      <c r="J9" s="114">
        <v>44196</v>
      </c>
      <c r="K9" s="625"/>
    </row>
    <row r="10" spans="1:11" x14ac:dyDescent="0.3">
      <c r="A10" s="115">
        <v>43831</v>
      </c>
      <c r="B10" s="116" t="s">
        <v>308</v>
      </c>
      <c r="C10" s="492" t="s">
        <v>675</v>
      </c>
      <c r="D10" s="625"/>
      <c r="E10" s="492">
        <v>1</v>
      </c>
      <c r="F10" s="492">
        <v>1.7</v>
      </c>
      <c r="G10" s="492">
        <v>2.7</v>
      </c>
      <c r="H10" s="664" t="s">
        <v>243</v>
      </c>
      <c r="I10" s="664"/>
      <c r="J10" s="117">
        <v>44196</v>
      </c>
      <c r="K10" s="625"/>
    </row>
    <row r="11" spans="1:11" x14ac:dyDescent="0.3">
      <c r="A11" s="111">
        <v>2</v>
      </c>
      <c r="B11" s="112" t="s">
        <v>310</v>
      </c>
      <c r="C11" s="493" t="s">
        <v>311</v>
      </c>
      <c r="D11" s="625"/>
      <c r="E11" s="493">
        <v>5.0999999999999996</v>
      </c>
      <c r="F11" s="493">
        <v>11.3</v>
      </c>
      <c r="G11" s="493">
        <v>17.7</v>
      </c>
      <c r="H11" s="665" t="s">
        <v>312</v>
      </c>
      <c r="I11" s="665"/>
      <c r="J11" s="114">
        <v>44561</v>
      </c>
      <c r="K11" s="625"/>
    </row>
    <row r="12" spans="1:11" ht="27" x14ac:dyDescent="0.3">
      <c r="A12" s="111">
        <v>3</v>
      </c>
      <c r="B12" s="112" t="s">
        <v>313</v>
      </c>
      <c r="C12" s="493">
        <v>101.9</v>
      </c>
      <c r="D12" s="493">
        <v>0</v>
      </c>
      <c r="E12" s="493">
        <v>16</v>
      </c>
      <c r="F12" s="493">
        <v>35.5</v>
      </c>
      <c r="G12" s="493">
        <v>55.4</v>
      </c>
      <c r="H12" s="665" t="s">
        <v>243</v>
      </c>
      <c r="I12" s="665"/>
      <c r="J12" s="493" t="s">
        <v>314</v>
      </c>
      <c r="K12" s="625"/>
    </row>
    <row r="13" spans="1:11" ht="27.75" thickBot="1" x14ac:dyDescent="0.35">
      <c r="A13" s="111">
        <v>4</v>
      </c>
      <c r="B13" s="112" t="s">
        <v>315</v>
      </c>
      <c r="C13" s="493" t="s">
        <v>316</v>
      </c>
      <c r="D13" s="493"/>
      <c r="E13" s="493" t="s">
        <v>316</v>
      </c>
      <c r="F13" s="493" t="s">
        <v>316</v>
      </c>
      <c r="G13" s="493" t="s">
        <v>316</v>
      </c>
      <c r="H13" s="659" t="s">
        <v>317</v>
      </c>
      <c r="I13" s="659"/>
      <c r="J13" s="114">
        <v>44286</v>
      </c>
      <c r="K13" s="625"/>
    </row>
    <row r="14" spans="1:11" ht="17.25" thickBot="1" x14ac:dyDescent="0.35">
      <c r="A14" s="626"/>
      <c r="B14" s="118" t="s">
        <v>318</v>
      </c>
      <c r="C14" s="494" t="s">
        <v>319</v>
      </c>
      <c r="D14" s="494">
        <v>-4.0999999999999996</v>
      </c>
      <c r="E14" s="494">
        <v>33.9</v>
      </c>
      <c r="F14" s="494">
        <v>60.3</v>
      </c>
      <c r="G14" s="494">
        <v>87.2</v>
      </c>
      <c r="H14" s="660"/>
      <c r="I14" s="660"/>
      <c r="J14" s="491"/>
      <c r="K14" s="625"/>
    </row>
    <row r="15" spans="1:11" ht="45.75" customHeight="1" x14ac:dyDescent="0.3">
      <c r="A15" s="787" t="s">
        <v>676</v>
      </c>
      <c r="B15" s="787"/>
      <c r="C15" s="787"/>
      <c r="D15" s="787"/>
      <c r="E15" s="787"/>
      <c r="F15" s="787"/>
      <c r="G15" s="787"/>
      <c r="H15" s="787"/>
      <c r="I15" s="685" t="s">
        <v>321</v>
      </c>
      <c r="J15" s="685"/>
      <c r="K15" s="2"/>
    </row>
  </sheetData>
  <mergeCells count="20">
    <mergeCell ref="H13:I13"/>
    <mergeCell ref="H14:I14"/>
    <mergeCell ref="A15:H15"/>
    <mergeCell ref="I15:J15"/>
    <mergeCell ref="H7:I8"/>
    <mergeCell ref="J7:J8"/>
    <mergeCell ref="H9:I9"/>
    <mergeCell ref="H10:I10"/>
    <mergeCell ref="H11:I11"/>
    <mergeCell ref="H12:I12"/>
    <mergeCell ref="A5:J5"/>
    <mergeCell ref="D6:G6"/>
    <mergeCell ref="H6:I6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4"/>
  <dimension ref="A1:D12"/>
  <sheetViews>
    <sheetView workbookViewId="0"/>
  </sheetViews>
  <sheetFormatPr defaultRowHeight="16.5" x14ac:dyDescent="0.3"/>
  <cols>
    <col min="1" max="1" width="9.140625" style="3"/>
    <col min="2" max="2" width="55" style="3" customWidth="1"/>
    <col min="3" max="16384" width="9.140625" style="3"/>
  </cols>
  <sheetData>
    <row r="1" spans="1:4" x14ac:dyDescent="0.3">
      <c r="A1" s="13" t="s">
        <v>677</v>
      </c>
    </row>
    <row r="2" spans="1:4" x14ac:dyDescent="0.3">
      <c r="A2" s="4" t="s">
        <v>493</v>
      </c>
    </row>
    <row r="5" spans="1:4" ht="17.25" thickBot="1" x14ac:dyDescent="0.35">
      <c r="A5" s="666" t="s">
        <v>677</v>
      </c>
      <c r="B5" s="666"/>
      <c r="C5" s="666"/>
      <c r="D5" s="666"/>
    </row>
    <row r="6" spans="1:4" ht="27.75" thickBot="1" x14ac:dyDescent="0.35">
      <c r="A6" s="198"/>
      <c r="B6" s="199" t="s">
        <v>323</v>
      </c>
      <c r="C6" s="497" t="s">
        <v>305</v>
      </c>
      <c r="D6" s="497" t="s">
        <v>306</v>
      </c>
    </row>
    <row r="7" spans="1:4" ht="27" x14ac:dyDescent="0.3">
      <c r="A7" s="119">
        <v>16</v>
      </c>
      <c r="B7" s="200" t="s">
        <v>341</v>
      </c>
      <c r="C7" s="495" t="s">
        <v>243</v>
      </c>
      <c r="D7" s="121">
        <v>44196</v>
      </c>
    </row>
    <row r="8" spans="1:4" ht="27" x14ac:dyDescent="0.3">
      <c r="A8" s="119">
        <v>17</v>
      </c>
      <c r="B8" s="200" t="s">
        <v>342</v>
      </c>
      <c r="C8" s="495" t="s">
        <v>340</v>
      </c>
      <c r="D8" s="495" t="s">
        <v>332</v>
      </c>
    </row>
    <row r="9" spans="1:4" ht="27" x14ac:dyDescent="0.3">
      <c r="A9" s="119">
        <v>18</v>
      </c>
      <c r="B9" s="200" t="s">
        <v>343</v>
      </c>
      <c r="C9" s="495" t="s">
        <v>243</v>
      </c>
      <c r="D9" s="495" t="s">
        <v>332</v>
      </c>
    </row>
    <row r="10" spans="1:4" ht="40.5" x14ac:dyDescent="0.3">
      <c r="A10" s="119">
        <v>19</v>
      </c>
      <c r="B10" s="200" t="s">
        <v>344</v>
      </c>
      <c r="C10" s="495" t="s">
        <v>243</v>
      </c>
      <c r="D10" s="121">
        <v>44104</v>
      </c>
    </row>
    <row r="11" spans="1:4" ht="27.75" thickBot="1" x14ac:dyDescent="0.35">
      <c r="A11" s="111">
        <v>35</v>
      </c>
      <c r="B11" s="520" t="s">
        <v>367</v>
      </c>
      <c r="C11" s="493" t="s">
        <v>340</v>
      </c>
      <c r="D11" s="114">
        <v>44377</v>
      </c>
    </row>
    <row r="12" spans="1:4" x14ac:dyDescent="0.3">
      <c r="A12" s="662" t="s">
        <v>493</v>
      </c>
      <c r="B12" s="662"/>
      <c r="C12" s="662"/>
      <c r="D12" s="662"/>
    </row>
  </sheetData>
  <mergeCells count="2">
    <mergeCell ref="A5:D5"/>
    <mergeCell ref="A12:D12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5"/>
  <dimension ref="A1:O14"/>
  <sheetViews>
    <sheetView workbookViewId="0"/>
  </sheetViews>
  <sheetFormatPr defaultRowHeight="16.5" x14ac:dyDescent="0.3"/>
  <cols>
    <col min="1" max="1" width="18.140625" style="3" customWidth="1"/>
    <col min="2" max="16384" width="9.140625" style="3"/>
  </cols>
  <sheetData>
    <row r="1" spans="1:15" x14ac:dyDescent="0.3">
      <c r="A1" s="13" t="s">
        <v>678</v>
      </c>
    </row>
    <row r="2" spans="1:15" x14ac:dyDescent="0.3">
      <c r="A2" s="4" t="s">
        <v>684</v>
      </c>
    </row>
    <row r="5" spans="1:15" ht="17.25" thickBot="1" x14ac:dyDescent="0.35">
      <c r="A5" s="666" t="s">
        <v>678</v>
      </c>
      <c r="B5" s="666"/>
      <c r="C5" s="666"/>
      <c r="D5" s="666"/>
      <c r="E5" s="666"/>
      <c r="F5" s="666"/>
      <c r="G5" s="666"/>
      <c r="H5" s="666"/>
      <c r="I5" s="666"/>
      <c r="J5" s="666"/>
      <c r="K5" s="666"/>
      <c r="L5" s="666"/>
      <c r="M5" s="666"/>
      <c r="N5" s="666"/>
      <c r="O5" s="666"/>
    </row>
    <row r="6" spans="1:15" ht="17.25" thickBot="1" x14ac:dyDescent="0.35">
      <c r="A6" s="142"/>
      <c r="B6" s="157">
        <v>2007</v>
      </c>
      <c r="C6" s="215">
        <v>2008</v>
      </c>
      <c r="D6" s="157">
        <v>2009</v>
      </c>
      <c r="E6" s="215">
        <v>2010</v>
      </c>
      <c r="F6" s="157">
        <v>2011</v>
      </c>
      <c r="G6" s="157">
        <v>2012</v>
      </c>
      <c r="H6" s="215">
        <v>2013</v>
      </c>
      <c r="I6" s="215">
        <v>2014</v>
      </c>
      <c r="J6" s="215">
        <v>2015</v>
      </c>
      <c r="K6" s="215">
        <v>2016</v>
      </c>
      <c r="L6" s="788">
        <v>2017</v>
      </c>
      <c r="M6" s="788"/>
      <c r="N6" s="215">
        <v>2018</v>
      </c>
      <c r="O6" s="215">
        <v>2019</v>
      </c>
    </row>
    <row r="7" spans="1:15" x14ac:dyDescent="0.3">
      <c r="A7" s="528" t="s">
        <v>679</v>
      </c>
      <c r="B7" s="216">
        <v>17929</v>
      </c>
      <c r="C7" s="217">
        <v>17966</v>
      </c>
      <c r="D7" s="216">
        <v>16075</v>
      </c>
      <c r="E7" s="217">
        <v>15803</v>
      </c>
      <c r="F7" s="216">
        <v>15809</v>
      </c>
      <c r="G7" s="216">
        <v>14772</v>
      </c>
      <c r="H7" s="217">
        <v>14782</v>
      </c>
      <c r="I7" s="217">
        <v>14854</v>
      </c>
      <c r="J7" s="217">
        <v>15070</v>
      </c>
      <c r="K7" s="217">
        <v>15591</v>
      </c>
      <c r="L7" s="789">
        <v>16150</v>
      </c>
      <c r="M7" s="789"/>
      <c r="N7" s="217">
        <v>16267</v>
      </c>
      <c r="O7" s="154"/>
    </row>
    <row r="8" spans="1:15" x14ac:dyDescent="0.3">
      <c r="A8" s="218" t="s">
        <v>680</v>
      </c>
      <c r="B8" s="219">
        <v>15521</v>
      </c>
      <c r="C8" s="521">
        <v>15529</v>
      </c>
      <c r="D8" s="219">
        <v>14764</v>
      </c>
      <c r="E8" s="521">
        <v>14199</v>
      </c>
      <c r="F8" s="219">
        <v>13959</v>
      </c>
      <c r="G8" s="219">
        <v>12497</v>
      </c>
      <c r="H8" s="521">
        <v>12284</v>
      </c>
      <c r="I8" s="521">
        <v>12421</v>
      </c>
      <c r="J8" s="521">
        <v>12579</v>
      </c>
      <c r="K8" s="521">
        <v>12333</v>
      </c>
      <c r="L8" s="790">
        <v>12309</v>
      </c>
      <c r="M8" s="790"/>
      <c r="N8" s="521">
        <v>12342</v>
      </c>
      <c r="O8" s="201"/>
    </row>
    <row r="9" spans="1:15" x14ac:dyDescent="0.3">
      <c r="A9" s="218" t="s">
        <v>681</v>
      </c>
      <c r="B9" s="524">
        <v>86.6</v>
      </c>
      <c r="C9" s="201">
        <v>86.4</v>
      </c>
      <c r="D9" s="524">
        <v>91.8</v>
      </c>
      <c r="E9" s="201">
        <v>89.9</v>
      </c>
      <c r="F9" s="524">
        <v>88.3</v>
      </c>
      <c r="G9" s="524">
        <v>84.6</v>
      </c>
      <c r="H9" s="201">
        <v>83.1</v>
      </c>
      <c r="I9" s="201">
        <v>83.6</v>
      </c>
      <c r="J9" s="201">
        <v>83.5</v>
      </c>
      <c r="K9" s="201">
        <v>79.099999999999994</v>
      </c>
      <c r="L9" s="791">
        <v>76.2</v>
      </c>
      <c r="M9" s="791"/>
      <c r="N9" s="201">
        <v>75.900000000000006</v>
      </c>
      <c r="O9" s="201"/>
    </row>
    <row r="10" spans="1:15" ht="17.25" thickBot="1" x14ac:dyDescent="0.35">
      <c r="A10" s="161" t="s">
        <v>682</v>
      </c>
      <c r="B10" s="512"/>
      <c r="C10" s="155"/>
      <c r="D10" s="512"/>
      <c r="E10" s="155"/>
      <c r="F10" s="512"/>
      <c r="G10" s="512"/>
      <c r="H10" s="155"/>
      <c r="I10" s="155"/>
      <c r="J10" s="155"/>
      <c r="K10" s="155"/>
      <c r="L10" s="792">
        <v>14212</v>
      </c>
      <c r="M10" s="792"/>
      <c r="N10" s="220">
        <v>14212</v>
      </c>
      <c r="O10" s="220">
        <v>14100</v>
      </c>
    </row>
    <row r="11" spans="1:15" ht="27" customHeight="1" x14ac:dyDescent="0.3">
      <c r="A11" s="672" t="s">
        <v>683</v>
      </c>
      <c r="B11" s="672"/>
      <c r="C11" s="672"/>
      <c r="D11" s="672"/>
      <c r="E11" s="672"/>
      <c r="F11" s="672"/>
      <c r="G11" s="672"/>
      <c r="H11" s="672"/>
      <c r="I11" s="672"/>
      <c r="J11" s="672"/>
      <c r="K11" s="672"/>
      <c r="L11" s="672"/>
      <c r="M11" s="662" t="s">
        <v>684</v>
      </c>
      <c r="N11" s="662"/>
      <c r="O11" s="662"/>
    </row>
    <row r="14" spans="1:15" x14ac:dyDescent="0.3">
      <c r="A14" s="9" t="s">
        <v>1169</v>
      </c>
    </row>
  </sheetData>
  <mergeCells count="8">
    <mergeCell ref="A5:O5"/>
    <mergeCell ref="A11:L11"/>
    <mergeCell ref="M11:O11"/>
    <mergeCell ref="L6:M6"/>
    <mergeCell ref="L7:M7"/>
    <mergeCell ref="L8:M8"/>
    <mergeCell ref="L9:M9"/>
    <mergeCell ref="L10:M10"/>
  </mergeCells>
  <hyperlinks>
    <hyperlink ref="A14" r:id="rId1" display="https://www.mod.gov.sk/data/files/3971_2019-k-05-navrhy-nefinancnych-motivatorov-pre-zvysenie-atraktivity-povolania-profesionalneho-vojaka-recenzovane.pdf"/>
  </hyperlinks>
  <pageMargins left="0.7" right="0.7" top="0.75" bottom="0.75" header="0.3" footer="0.3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6"/>
  <dimension ref="A1:I22"/>
  <sheetViews>
    <sheetView workbookViewId="0"/>
  </sheetViews>
  <sheetFormatPr defaultRowHeight="16.5" x14ac:dyDescent="0.3"/>
  <cols>
    <col min="1" max="16384" width="9.140625" style="3"/>
  </cols>
  <sheetData>
    <row r="1" spans="1:9" x14ac:dyDescent="0.3">
      <c r="A1" s="13" t="s">
        <v>685</v>
      </c>
    </row>
    <row r="2" spans="1:9" x14ac:dyDescent="0.3">
      <c r="A2" s="4" t="s">
        <v>691</v>
      </c>
    </row>
    <row r="5" spans="1:9" ht="17.25" thickBot="1" x14ac:dyDescent="0.35">
      <c r="A5" s="666" t="s">
        <v>685</v>
      </c>
      <c r="B5" s="666"/>
      <c r="C5" s="666"/>
      <c r="D5" s="666"/>
      <c r="E5" s="666"/>
      <c r="F5" s="666"/>
      <c r="G5" s="666"/>
      <c r="H5" s="666"/>
    </row>
    <row r="6" spans="1:9" ht="17.25" thickBot="1" x14ac:dyDescent="0.35">
      <c r="A6" s="497"/>
      <c r="B6" s="498"/>
      <c r="C6" s="157" t="s">
        <v>20</v>
      </c>
      <c r="D6" s="757" t="s">
        <v>686</v>
      </c>
      <c r="E6" s="757"/>
      <c r="F6" s="157" t="s">
        <v>687</v>
      </c>
      <c r="G6" s="157" t="s">
        <v>688</v>
      </c>
      <c r="H6" s="215" t="s">
        <v>689</v>
      </c>
    </row>
    <row r="7" spans="1:9" x14ac:dyDescent="0.3">
      <c r="A7" s="135"/>
      <c r="B7" s="141" t="s">
        <v>382</v>
      </c>
      <c r="C7" s="511">
        <v>2.2000000000000002</v>
      </c>
      <c r="D7" s="711"/>
      <c r="E7" s="711"/>
      <c r="F7" s="511">
        <v>2.8</v>
      </c>
      <c r="G7" s="511">
        <v>3</v>
      </c>
      <c r="H7" s="154">
        <v>3.3</v>
      </c>
    </row>
    <row r="8" spans="1:9" x14ac:dyDescent="0.3">
      <c r="A8" s="128"/>
      <c r="B8" s="218" t="s">
        <v>690</v>
      </c>
      <c r="C8" s="524">
        <v>2.2999999999999998</v>
      </c>
      <c r="D8" s="793">
        <v>2.5</v>
      </c>
      <c r="E8" s="793"/>
      <c r="F8" s="524">
        <v>2.8</v>
      </c>
      <c r="G8" s="524">
        <v>3</v>
      </c>
      <c r="H8" s="495"/>
    </row>
    <row r="9" spans="1:9" x14ac:dyDescent="0.3">
      <c r="A9" s="675" t="s">
        <v>29</v>
      </c>
      <c r="B9" s="135" t="s">
        <v>197</v>
      </c>
      <c r="C9" s="511">
        <v>2.2999999999999998</v>
      </c>
      <c r="D9" s="794"/>
      <c r="E9" s="794"/>
      <c r="F9" s="522"/>
      <c r="G9" s="511">
        <v>2.5</v>
      </c>
      <c r="H9" s="154">
        <v>2.8</v>
      </c>
    </row>
    <row r="10" spans="1:9" x14ac:dyDescent="0.3">
      <c r="A10" s="676"/>
      <c r="B10" s="135" t="s">
        <v>199</v>
      </c>
      <c r="C10" s="511">
        <v>1.9</v>
      </c>
      <c r="D10" s="762"/>
      <c r="E10" s="762"/>
      <c r="F10" s="514"/>
      <c r="G10" s="514"/>
      <c r="H10" s="493"/>
    </row>
    <row r="11" spans="1:9" x14ac:dyDescent="0.3">
      <c r="A11" s="677"/>
      <c r="B11" s="128" t="s">
        <v>200</v>
      </c>
      <c r="C11" s="524">
        <v>5.0999999999999996</v>
      </c>
      <c r="D11" s="793"/>
      <c r="E11" s="793"/>
      <c r="F11" s="221"/>
      <c r="G11" s="221"/>
      <c r="H11" s="495"/>
    </row>
    <row r="12" spans="1:9" x14ac:dyDescent="0.3">
      <c r="A12" s="675" t="s">
        <v>28</v>
      </c>
      <c r="B12" s="141" t="s">
        <v>198</v>
      </c>
      <c r="C12" s="511">
        <v>3</v>
      </c>
      <c r="D12" s="796"/>
      <c r="E12" s="796"/>
      <c r="F12" s="522"/>
      <c r="G12" s="522"/>
      <c r="H12" s="493"/>
    </row>
    <row r="13" spans="1:9" x14ac:dyDescent="0.3">
      <c r="A13" s="676"/>
      <c r="B13" s="141" t="s">
        <v>194</v>
      </c>
      <c r="C13" s="511">
        <v>2.2999999999999998</v>
      </c>
      <c r="D13" s="797"/>
      <c r="E13" s="797"/>
      <c r="F13" s="522"/>
      <c r="G13" s="522"/>
      <c r="H13" s="493"/>
    </row>
    <row r="14" spans="1:9" ht="17.25" thickBot="1" x14ac:dyDescent="0.35">
      <c r="A14" s="669"/>
      <c r="B14" s="142" t="s">
        <v>384</v>
      </c>
      <c r="C14" s="512">
        <v>2.2999999999999998</v>
      </c>
      <c r="D14" s="798"/>
      <c r="E14" s="798"/>
      <c r="F14" s="523"/>
      <c r="G14" s="523"/>
      <c r="H14" s="490"/>
    </row>
    <row r="15" spans="1:9" ht="54.75" customHeight="1" x14ac:dyDescent="0.3">
      <c r="A15" s="754" t="s">
        <v>1131</v>
      </c>
      <c r="B15" s="754"/>
      <c r="C15" s="754"/>
      <c r="D15" s="754"/>
      <c r="E15" s="685" t="s">
        <v>691</v>
      </c>
      <c r="F15" s="685"/>
      <c r="G15" s="685"/>
      <c r="H15" s="685"/>
      <c r="I15" s="2"/>
    </row>
    <row r="16" spans="1:9" x14ac:dyDescent="0.3">
      <c r="A16" s="795"/>
      <c r="B16" s="795"/>
      <c r="C16" s="795"/>
      <c r="D16" s="795"/>
      <c r="E16" s="590"/>
      <c r="F16" s="590"/>
      <c r="G16" s="590"/>
      <c r="H16" s="590"/>
    </row>
    <row r="17" spans="1:8" x14ac:dyDescent="0.3">
      <c r="A17" s="10"/>
      <c r="B17" s="10"/>
      <c r="C17" s="10"/>
      <c r="D17" s="10"/>
      <c r="E17" s="10"/>
      <c r="F17" s="10"/>
      <c r="G17" s="10"/>
      <c r="H17" s="10"/>
    </row>
    <row r="18" spans="1:8" x14ac:dyDescent="0.3">
      <c r="A18" s="9" t="s">
        <v>1134</v>
      </c>
    </row>
    <row r="19" spans="1:8" x14ac:dyDescent="0.3">
      <c r="A19" s="9" t="s">
        <v>1137</v>
      </c>
    </row>
    <row r="20" spans="1:8" x14ac:dyDescent="0.3">
      <c r="A20" s="9" t="s">
        <v>1148</v>
      </c>
    </row>
    <row r="21" spans="1:8" x14ac:dyDescent="0.3">
      <c r="A21" s="9" t="s">
        <v>1170</v>
      </c>
    </row>
    <row r="22" spans="1:8" x14ac:dyDescent="0.3">
      <c r="A22" s="280" t="s">
        <v>1171</v>
      </c>
    </row>
  </sheetData>
  <mergeCells count="15">
    <mergeCell ref="A16:D16"/>
    <mergeCell ref="E15:H15"/>
    <mergeCell ref="A12:A14"/>
    <mergeCell ref="D12:E12"/>
    <mergeCell ref="D13:E13"/>
    <mergeCell ref="D14:E14"/>
    <mergeCell ref="A15:D15"/>
    <mergeCell ref="A5:H5"/>
    <mergeCell ref="D6:E6"/>
    <mergeCell ref="D7:E7"/>
    <mergeCell ref="D8:E8"/>
    <mergeCell ref="A9:A11"/>
    <mergeCell ref="D9:E9"/>
    <mergeCell ref="D10:E10"/>
    <mergeCell ref="D11:E11"/>
  </mergeCells>
  <hyperlinks>
    <hyperlink ref="A18" r:id="rId1" display="https://ec.europa.eu/eurostat/tgm/table.do?tab=table&amp;init=1&amp;language=en&amp;pcode=tps00001&amp;plugin=1"/>
    <hyperlink ref="A19" r:id="rId2" display="https://www.nato.int/nato_static_fl2014/assets/pdf/pdf_2019_11/20191129_pr-2019-123-en.pdf"/>
    <hyperlink ref="A20" r:id="rId3" display="https://rokovania.gov.sk/RVL/Material/22363/1"/>
    <hyperlink ref="A21" r:id="rId4" location="https//www.acr.army.cz/assets/technika-a-vyzbroj/modernizace/koncepce__2030.pdf&amp;section-id={CF7DF3D2-A098-4A88-9056-B01F79AE9970}&amp;page-id={0D956E6C-E47C-4DE1-AEE0-7BDA1921A66C}&amp;base-path=//C:/Users/ssahin/Documents/Poznámkové bloky programu OneNote/Môj poznámkový blok" display="onenote:Obrana.one - https//www.acr.army.cz/assets/technika-a-vyzbroj/modernizace/koncepce__2030.pdf&amp;section-id={CF7DF3D2-A098-4A88-9056-B01F79AE9970}&amp;page-id={0D956E6C-E47C-4DE1-AEE0-7BDA1921A66C}&amp;base-path=//C:/Users/ssahin/Documents/Poznámkové bloky programu OneNote/Môj poznámkový blok"/>
  </hyperlinks>
  <pageMargins left="0.7" right="0.7" top="0.75" bottom="0.75" header="0.3" footer="0.3"/>
  <drawing r:id="rId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7"/>
  <dimension ref="A1:I17"/>
  <sheetViews>
    <sheetView workbookViewId="0"/>
  </sheetViews>
  <sheetFormatPr defaultRowHeight="16.5" x14ac:dyDescent="0.3"/>
  <cols>
    <col min="1" max="1" width="26.85546875" style="3" bestFit="1" customWidth="1"/>
    <col min="2" max="16384" width="9.140625" style="3"/>
  </cols>
  <sheetData>
    <row r="1" spans="1:9" x14ac:dyDescent="0.3">
      <c r="A1" s="13" t="s">
        <v>692</v>
      </c>
    </row>
    <row r="2" spans="1:9" x14ac:dyDescent="0.3">
      <c r="A2" s="4" t="s">
        <v>703</v>
      </c>
    </row>
    <row r="5" spans="1:9" ht="17.25" thickBot="1" x14ac:dyDescent="0.35">
      <c r="A5" s="651" t="s">
        <v>692</v>
      </c>
      <c r="B5" s="651"/>
      <c r="C5" s="651"/>
      <c r="D5" s="651"/>
      <c r="E5" s="651"/>
      <c r="F5" s="651"/>
      <c r="G5" s="651"/>
      <c r="H5" s="651"/>
      <c r="I5" s="651"/>
    </row>
    <row r="6" spans="1:9" x14ac:dyDescent="0.3">
      <c r="B6" s="715" t="s">
        <v>693</v>
      </c>
      <c r="C6" s="715"/>
      <c r="D6" s="715"/>
      <c r="E6" s="799"/>
      <c r="F6" s="800" t="s">
        <v>138</v>
      </c>
      <c r="G6" s="801"/>
      <c r="H6" s="802"/>
      <c r="I6" s="206" t="s">
        <v>140</v>
      </c>
    </row>
    <row r="7" spans="1:9" ht="17.25" thickBot="1" x14ac:dyDescent="0.35">
      <c r="A7" s="164" t="s">
        <v>694</v>
      </c>
      <c r="B7" s="503">
        <v>2012</v>
      </c>
      <c r="C7" s="714">
        <v>2015</v>
      </c>
      <c r="D7" s="714"/>
      <c r="E7" s="222">
        <v>2018</v>
      </c>
      <c r="F7" s="195">
        <v>2012</v>
      </c>
      <c r="G7" s="195">
        <v>2015</v>
      </c>
      <c r="H7" s="223">
        <v>2018</v>
      </c>
      <c r="I7" s="195">
        <v>2018</v>
      </c>
    </row>
    <row r="8" spans="1:9" x14ac:dyDescent="0.3">
      <c r="A8" s="224" t="s">
        <v>695</v>
      </c>
      <c r="B8" s="508">
        <v>22.9</v>
      </c>
      <c r="C8" s="720">
        <v>23.9</v>
      </c>
      <c r="D8" s="720"/>
      <c r="E8" s="225">
        <v>24</v>
      </c>
      <c r="F8" s="226">
        <v>18.7</v>
      </c>
      <c r="G8" s="226">
        <v>20.9</v>
      </c>
      <c r="H8" s="227">
        <v>19.7</v>
      </c>
      <c r="I8" s="207" t="s">
        <v>383</v>
      </c>
    </row>
    <row r="9" spans="1:9" x14ac:dyDescent="0.3">
      <c r="A9" s="224" t="s">
        <v>696</v>
      </c>
      <c r="B9" s="508">
        <v>23</v>
      </c>
      <c r="C9" s="721">
        <v>23.8</v>
      </c>
      <c r="D9" s="721"/>
      <c r="E9" s="225">
        <v>25.7</v>
      </c>
      <c r="F9" s="226">
        <v>21.1</v>
      </c>
      <c r="G9" s="226">
        <v>21.7</v>
      </c>
      <c r="H9" s="227">
        <v>24.4</v>
      </c>
      <c r="I9" s="207">
        <v>42.6</v>
      </c>
    </row>
    <row r="10" spans="1:9" x14ac:dyDescent="0.3">
      <c r="A10" s="224" t="s">
        <v>697</v>
      </c>
      <c r="B10" s="508">
        <v>45.8</v>
      </c>
      <c r="C10" s="721">
        <v>47.7</v>
      </c>
      <c r="D10" s="721"/>
      <c r="E10" s="225">
        <v>49.7</v>
      </c>
      <c r="F10" s="226">
        <v>39.799999999999997</v>
      </c>
      <c r="G10" s="226">
        <v>42.7</v>
      </c>
      <c r="H10" s="227">
        <v>44.1</v>
      </c>
      <c r="I10" s="207">
        <v>61.8</v>
      </c>
    </row>
    <row r="11" spans="1:9" x14ac:dyDescent="0.3">
      <c r="A11" s="224" t="s">
        <v>698</v>
      </c>
      <c r="B11" s="508">
        <v>34.9</v>
      </c>
      <c r="C11" s="721">
        <v>32.9</v>
      </c>
      <c r="D11" s="721"/>
      <c r="E11" s="225">
        <v>30.9</v>
      </c>
      <c r="F11" s="226">
        <v>41.4</v>
      </c>
      <c r="G11" s="226">
        <v>38.299999999999997</v>
      </c>
      <c r="H11" s="227">
        <v>36.700000000000003</v>
      </c>
      <c r="I11" s="207">
        <v>21.1</v>
      </c>
    </row>
    <row r="12" spans="1:9" x14ac:dyDescent="0.3">
      <c r="A12" s="224" t="s">
        <v>699</v>
      </c>
      <c r="B12" s="525">
        <v>0.49</v>
      </c>
      <c r="C12" s="803">
        <v>0.51</v>
      </c>
      <c r="D12" s="803"/>
      <c r="E12" s="228">
        <v>0.56000000000000005</v>
      </c>
      <c r="F12" s="229">
        <v>0.43</v>
      </c>
      <c r="G12" s="229">
        <v>0.45</v>
      </c>
      <c r="H12" s="230">
        <v>0.53</v>
      </c>
      <c r="I12" s="207" t="s">
        <v>700</v>
      </c>
    </row>
    <row r="13" spans="1:9" ht="17.25" thickBot="1" x14ac:dyDescent="0.35">
      <c r="A13" s="231" t="s">
        <v>701</v>
      </c>
      <c r="B13" s="505">
        <v>631</v>
      </c>
      <c r="C13" s="722">
        <v>655</v>
      </c>
      <c r="D13" s="722"/>
      <c r="E13" s="232">
        <v>697</v>
      </c>
      <c r="F13" s="233">
        <v>794</v>
      </c>
      <c r="G13" s="233">
        <v>805</v>
      </c>
      <c r="H13" s="234">
        <v>801</v>
      </c>
      <c r="I13" s="210">
        <v>516</v>
      </c>
    </row>
    <row r="14" spans="1:9" x14ac:dyDescent="0.3">
      <c r="A14" s="710" t="s">
        <v>702</v>
      </c>
      <c r="B14" s="710"/>
      <c r="C14" s="710"/>
      <c r="D14" s="662" t="s">
        <v>703</v>
      </c>
      <c r="E14" s="662"/>
      <c r="F14" s="662"/>
      <c r="G14" s="662"/>
      <c r="H14" s="662"/>
      <c r="I14" s="662"/>
    </row>
    <row r="17" spans="1:1" x14ac:dyDescent="0.3">
      <c r="A17" s="9" t="s">
        <v>1172</v>
      </c>
    </row>
  </sheetData>
  <mergeCells count="12">
    <mergeCell ref="C10:D10"/>
    <mergeCell ref="C11:D11"/>
    <mergeCell ref="C12:D12"/>
    <mergeCell ref="C13:D13"/>
    <mergeCell ref="A14:C14"/>
    <mergeCell ref="D14:I14"/>
    <mergeCell ref="C9:D9"/>
    <mergeCell ref="A5:I5"/>
    <mergeCell ref="B6:E6"/>
    <mergeCell ref="F6:H6"/>
    <mergeCell ref="C7:D7"/>
    <mergeCell ref="C8:D8"/>
  </mergeCells>
  <hyperlinks>
    <hyperlink ref="A17" r:id="rId1" display="https://www.finance.gov.sk/files/archiv/priloha-stranky/19983/70/EA_Dochodky_FINAL.pdf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N20"/>
  <sheetViews>
    <sheetView workbookViewId="0"/>
  </sheetViews>
  <sheetFormatPr defaultRowHeight="12.75" x14ac:dyDescent="0.2"/>
  <cols>
    <col min="1" max="1" width="11.85546875" style="65" bestFit="1" customWidth="1"/>
    <col min="2" max="16384" width="9.140625" style="65"/>
  </cols>
  <sheetData>
    <row r="1" spans="1:14" ht="16.5" x14ac:dyDescent="0.3">
      <c r="A1" s="290" t="s">
        <v>971</v>
      </c>
    </row>
    <row r="2" spans="1:14" ht="16.5" x14ac:dyDescent="0.3">
      <c r="A2" s="464" t="s">
        <v>439</v>
      </c>
    </row>
    <row r="3" spans="1:14" ht="16.5" x14ac:dyDescent="0.3">
      <c r="A3" s="464" t="s">
        <v>1004</v>
      </c>
    </row>
    <row r="7" spans="1:14" ht="15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8" spans="1:14" ht="15" x14ac:dyDescent="0.25">
      <c r="A8"/>
      <c r="B8"/>
      <c r="C8"/>
      <c r="D8"/>
      <c r="E8"/>
      <c r="F8"/>
      <c r="G8"/>
    </row>
    <row r="10" spans="1:14" ht="13.5" x14ac:dyDescent="0.25">
      <c r="A10" s="67"/>
      <c r="B10" s="476" t="s">
        <v>91</v>
      </c>
      <c r="C10" s="476" t="s">
        <v>14</v>
      </c>
      <c r="D10" s="476" t="s">
        <v>15</v>
      </c>
      <c r="E10" s="476" t="s">
        <v>16</v>
      </c>
      <c r="F10" s="476" t="s">
        <v>17</v>
      </c>
      <c r="G10" s="476" t="s">
        <v>18</v>
      </c>
      <c r="H10" s="476" t="s">
        <v>19</v>
      </c>
      <c r="I10" s="476" t="s">
        <v>20</v>
      </c>
      <c r="J10" s="476" t="s">
        <v>92</v>
      </c>
      <c r="K10" s="476" t="s">
        <v>113</v>
      </c>
      <c r="L10" s="476" t="s">
        <v>23</v>
      </c>
      <c r="M10" s="476" t="s">
        <v>24</v>
      </c>
      <c r="N10" s="557"/>
    </row>
    <row r="11" spans="1:14" ht="13.5" x14ac:dyDescent="0.25">
      <c r="A11" s="65" t="s">
        <v>114</v>
      </c>
      <c r="B11" s="66">
        <v>64526232.560000002</v>
      </c>
      <c r="C11" s="66">
        <v>75629938.289999992</v>
      </c>
      <c r="D11" s="66">
        <v>110748879.01000001</v>
      </c>
      <c r="E11" s="66">
        <v>127322453.54000001</v>
      </c>
      <c r="F11" s="66">
        <v>224548347.32999995</v>
      </c>
      <c r="G11" s="66">
        <v>224377011.88999996</v>
      </c>
      <c r="H11" s="66">
        <v>221483555.56999996</v>
      </c>
      <c r="I11" s="66">
        <v>258261612.14073974</v>
      </c>
      <c r="J11" s="66">
        <v>256234164.17654145</v>
      </c>
      <c r="K11" s="66">
        <v>252230113</v>
      </c>
      <c r="L11" s="66">
        <v>321531489</v>
      </c>
      <c r="M11" s="66">
        <v>440256306</v>
      </c>
      <c r="N11" s="557"/>
    </row>
    <row r="12" spans="1:14" ht="13.5" x14ac:dyDescent="0.25">
      <c r="A12" s="65" t="s">
        <v>79</v>
      </c>
      <c r="I12" s="66">
        <v>41449307.93</v>
      </c>
      <c r="J12" s="66">
        <v>451527924.13</v>
      </c>
      <c r="K12" s="66">
        <v>308000000</v>
      </c>
      <c r="L12" s="66">
        <v>308000000</v>
      </c>
      <c r="M12" s="66">
        <v>260000000</v>
      </c>
      <c r="N12" s="477"/>
    </row>
    <row r="13" spans="1:14" x14ac:dyDescent="0.2">
      <c r="A13" s="67" t="s">
        <v>115</v>
      </c>
      <c r="B13" s="67"/>
      <c r="C13" s="67"/>
      <c r="D13" s="67"/>
      <c r="E13" s="67"/>
      <c r="F13" s="67"/>
      <c r="G13" s="67"/>
      <c r="H13" s="67"/>
      <c r="I13" s="68">
        <v>299710920.07073975</v>
      </c>
      <c r="J13" s="68">
        <v>707762088.30654144</v>
      </c>
      <c r="K13" s="68">
        <v>560230113</v>
      </c>
      <c r="L13" s="68">
        <v>629531489</v>
      </c>
      <c r="M13" s="68">
        <v>700256306</v>
      </c>
    </row>
    <row r="18" spans="12:13" ht="16.5" x14ac:dyDescent="0.3">
      <c r="L18" s="2"/>
    </row>
    <row r="19" spans="12:13" x14ac:dyDescent="0.2">
      <c r="L19" s="557"/>
    </row>
    <row r="20" spans="12:13" ht="15" x14ac:dyDescent="0.25">
      <c r="L20" s="477"/>
      <c r="M20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8"/>
  <dimension ref="A1:F12"/>
  <sheetViews>
    <sheetView workbookViewId="0"/>
  </sheetViews>
  <sheetFormatPr defaultRowHeight="16.5" x14ac:dyDescent="0.3"/>
  <cols>
    <col min="1" max="1" width="27.140625" style="3" customWidth="1"/>
    <col min="2" max="16384" width="9.140625" style="3"/>
  </cols>
  <sheetData>
    <row r="1" spans="1:6" x14ac:dyDescent="0.3">
      <c r="A1" s="13" t="s">
        <v>704</v>
      </c>
    </row>
    <row r="2" spans="1:6" x14ac:dyDescent="0.3">
      <c r="A2" s="4" t="s">
        <v>716</v>
      </c>
    </row>
    <row r="5" spans="1:6" ht="17.25" thickBot="1" x14ac:dyDescent="0.35">
      <c r="A5" s="651" t="s">
        <v>704</v>
      </c>
      <c r="B5" s="651"/>
      <c r="C5" s="651"/>
      <c r="D5" s="651"/>
      <c r="E5" s="651"/>
      <c r="F5" s="651"/>
    </row>
    <row r="6" spans="1:6" ht="17.25" thickBot="1" x14ac:dyDescent="0.35">
      <c r="A6" s="627"/>
      <c r="B6" s="804" t="s">
        <v>705</v>
      </c>
      <c r="C6" s="805"/>
      <c r="D6" s="804" t="s">
        <v>706</v>
      </c>
      <c r="E6" s="805"/>
      <c r="F6" s="519" t="s">
        <v>707</v>
      </c>
    </row>
    <row r="7" spans="1:6" x14ac:dyDescent="0.3">
      <c r="A7" s="235" t="s">
        <v>708</v>
      </c>
      <c r="B7" s="236" t="s">
        <v>709</v>
      </c>
      <c r="C7" s="237" t="s">
        <v>710</v>
      </c>
      <c r="D7" s="236" t="s">
        <v>709</v>
      </c>
      <c r="E7" s="237" t="s">
        <v>710</v>
      </c>
      <c r="F7" s="236" t="s">
        <v>711</v>
      </c>
    </row>
    <row r="8" spans="1:6" x14ac:dyDescent="0.3">
      <c r="A8" s="238" t="s">
        <v>712</v>
      </c>
      <c r="B8" s="239">
        <v>0.34</v>
      </c>
      <c r="C8" s="240">
        <v>0.32</v>
      </c>
      <c r="D8" s="239">
        <v>0.39</v>
      </c>
      <c r="E8" s="240">
        <v>0.37</v>
      </c>
      <c r="F8" s="239">
        <v>0.21</v>
      </c>
    </row>
    <row r="9" spans="1:6" x14ac:dyDescent="0.3">
      <c r="A9" s="235" t="s">
        <v>713</v>
      </c>
      <c r="B9" s="241">
        <v>0.26</v>
      </c>
      <c r="C9" s="242">
        <v>0.24</v>
      </c>
      <c r="D9" s="241">
        <v>0.28999999999999998</v>
      </c>
      <c r="E9" s="242">
        <v>0.27</v>
      </c>
      <c r="F9" s="241">
        <v>0.15</v>
      </c>
    </row>
    <row r="10" spans="1:6" x14ac:dyDescent="0.3">
      <c r="A10" s="235" t="s">
        <v>714</v>
      </c>
      <c r="B10" s="241">
        <v>0.27</v>
      </c>
      <c r="C10" s="242">
        <v>0.27</v>
      </c>
      <c r="D10" s="241">
        <v>0.27</v>
      </c>
      <c r="E10" s="242">
        <v>0.27</v>
      </c>
      <c r="F10" s="241">
        <v>0.23</v>
      </c>
    </row>
    <row r="11" spans="1:6" ht="17.25" thickBot="1" x14ac:dyDescent="0.35">
      <c r="A11" s="243" t="s">
        <v>715</v>
      </c>
      <c r="B11" s="245">
        <v>0.35</v>
      </c>
      <c r="C11" s="244">
        <v>0.44</v>
      </c>
      <c r="D11" s="245">
        <v>0.34</v>
      </c>
      <c r="E11" s="244">
        <v>0.44</v>
      </c>
      <c r="F11" s="245">
        <v>0.5</v>
      </c>
    </row>
    <row r="12" spans="1:6" x14ac:dyDescent="0.3">
      <c r="A12" s="806" t="s">
        <v>716</v>
      </c>
      <c r="B12" s="806"/>
      <c r="C12" s="806"/>
      <c r="D12" s="806"/>
      <c r="E12" s="806"/>
      <c r="F12" s="806"/>
    </row>
  </sheetData>
  <mergeCells count="4">
    <mergeCell ref="A5:F5"/>
    <mergeCell ref="B6:C6"/>
    <mergeCell ref="D6:E6"/>
    <mergeCell ref="A12:F12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9"/>
  <dimension ref="A1:G19"/>
  <sheetViews>
    <sheetView workbookViewId="0"/>
  </sheetViews>
  <sheetFormatPr defaultRowHeight="16.5" x14ac:dyDescent="0.3"/>
  <cols>
    <col min="1" max="1" width="24.5703125" style="3" customWidth="1"/>
    <col min="2" max="2" width="33.85546875" style="3" customWidth="1"/>
    <col min="3" max="16384" width="9.140625" style="3"/>
  </cols>
  <sheetData>
    <row r="1" spans="1:7" x14ac:dyDescent="0.3">
      <c r="A1" s="13" t="s">
        <v>717</v>
      </c>
    </row>
    <row r="2" spans="1:7" x14ac:dyDescent="0.3">
      <c r="A2" s="4" t="s">
        <v>733</v>
      </c>
    </row>
    <row r="5" spans="1:7" ht="17.25" thickBot="1" x14ac:dyDescent="0.35">
      <c r="A5" s="651" t="s">
        <v>717</v>
      </c>
      <c r="B5" s="651"/>
      <c r="C5" s="651"/>
      <c r="D5" s="651"/>
      <c r="E5" s="651"/>
      <c r="F5" s="651"/>
      <c r="G5" s="651"/>
    </row>
    <row r="6" spans="1:7" ht="17.25" thickBot="1" x14ac:dyDescent="0.35">
      <c r="A6" s="246" t="s">
        <v>718</v>
      </c>
      <c r="B6" s="246" t="s">
        <v>719</v>
      </c>
      <c r="C6" s="247">
        <v>2016</v>
      </c>
      <c r="D6" s="247">
        <v>2017</v>
      </c>
      <c r="E6" s="247">
        <v>2018</v>
      </c>
      <c r="F6" s="247">
        <v>2019</v>
      </c>
      <c r="G6" s="247" t="s">
        <v>720</v>
      </c>
    </row>
    <row r="7" spans="1:7" x14ac:dyDescent="0.3">
      <c r="A7" s="248" t="s">
        <v>273</v>
      </c>
      <c r="B7" s="248" t="s">
        <v>721</v>
      </c>
      <c r="C7" s="249">
        <v>46.4</v>
      </c>
      <c r="D7" s="249">
        <v>56.3</v>
      </c>
      <c r="E7" s="249">
        <v>92.4</v>
      </c>
      <c r="F7" s="249">
        <v>105.5</v>
      </c>
      <c r="G7" s="496">
        <v>75.2</v>
      </c>
    </row>
    <row r="8" spans="1:7" ht="27" x14ac:dyDescent="0.3">
      <c r="A8" s="248" t="s">
        <v>280</v>
      </c>
      <c r="B8" s="248" t="s">
        <v>722</v>
      </c>
      <c r="C8" s="496">
        <v>38.5</v>
      </c>
      <c r="D8" s="496">
        <v>47</v>
      </c>
      <c r="E8" s="496">
        <v>38.700000000000003</v>
      </c>
      <c r="F8" s="496">
        <v>55.8</v>
      </c>
      <c r="G8" s="496">
        <v>45</v>
      </c>
    </row>
    <row r="9" spans="1:7" x14ac:dyDescent="0.3">
      <c r="A9" s="248" t="s">
        <v>723</v>
      </c>
      <c r="B9" s="248" t="s">
        <v>723</v>
      </c>
      <c r="C9" s="496">
        <v>18.2</v>
      </c>
      <c r="D9" s="496">
        <v>18.8</v>
      </c>
      <c r="E9" s="496">
        <v>19.600000000000001</v>
      </c>
      <c r="F9" s="496">
        <v>20.399999999999999</v>
      </c>
      <c r="G9" s="496">
        <v>19.3</v>
      </c>
    </row>
    <row r="10" spans="1:7" ht="27" x14ac:dyDescent="0.3">
      <c r="A10" s="248" t="s">
        <v>273</v>
      </c>
      <c r="B10" s="248" t="s">
        <v>724</v>
      </c>
      <c r="C10" s="496">
        <v>1.7</v>
      </c>
      <c r="D10" s="249">
        <v>11.5</v>
      </c>
      <c r="E10" s="249">
        <v>7.4</v>
      </c>
      <c r="F10" s="249">
        <v>37.5</v>
      </c>
      <c r="G10" s="496">
        <v>14.5</v>
      </c>
    </row>
    <row r="11" spans="1:7" x14ac:dyDescent="0.3">
      <c r="A11" s="248" t="s">
        <v>276</v>
      </c>
      <c r="B11" s="248" t="s">
        <v>725</v>
      </c>
      <c r="C11" s="496">
        <v>7.6</v>
      </c>
      <c r="D11" s="496">
        <v>8.3000000000000007</v>
      </c>
      <c r="E11" s="496">
        <v>17.7</v>
      </c>
      <c r="F11" s="496">
        <v>17.600000000000001</v>
      </c>
      <c r="G11" s="496">
        <v>12.8</v>
      </c>
    </row>
    <row r="12" spans="1:7" ht="27" x14ac:dyDescent="0.3">
      <c r="A12" s="248" t="s">
        <v>276</v>
      </c>
      <c r="B12" s="248" t="s">
        <v>726</v>
      </c>
      <c r="C12" s="249">
        <v>5.6</v>
      </c>
      <c r="D12" s="249">
        <v>20</v>
      </c>
      <c r="E12" s="249">
        <v>1.5</v>
      </c>
      <c r="F12" s="249">
        <v>17.7</v>
      </c>
      <c r="G12" s="496">
        <v>11.2</v>
      </c>
    </row>
    <row r="13" spans="1:7" x14ac:dyDescent="0.3">
      <c r="A13" s="248" t="s">
        <v>276</v>
      </c>
      <c r="B13" s="248" t="s">
        <v>727</v>
      </c>
      <c r="C13" s="496">
        <v>8</v>
      </c>
      <c r="D13" s="496">
        <v>7.9</v>
      </c>
      <c r="E13" s="496">
        <v>13.8</v>
      </c>
      <c r="F13" s="496">
        <v>12.5</v>
      </c>
      <c r="G13" s="496">
        <v>10.5</v>
      </c>
    </row>
    <row r="14" spans="1:7" x14ac:dyDescent="0.3">
      <c r="A14" s="248" t="s">
        <v>276</v>
      </c>
      <c r="B14" s="248" t="s">
        <v>728</v>
      </c>
      <c r="C14" s="496">
        <v>6.4</v>
      </c>
      <c r="D14" s="249">
        <v>7.6</v>
      </c>
      <c r="E14" s="249">
        <v>19.2</v>
      </c>
      <c r="F14" s="496">
        <v>3.7</v>
      </c>
      <c r="G14" s="496">
        <v>9.1999999999999993</v>
      </c>
    </row>
    <row r="15" spans="1:7" x14ac:dyDescent="0.3">
      <c r="A15" s="248" t="s">
        <v>282</v>
      </c>
      <c r="B15" s="248" t="s">
        <v>729</v>
      </c>
      <c r="C15" s="496">
        <v>10.1</v>
      </c>
      <c r="D15" s="496">
        <v>4.9000000000000004</v>
      </c>
      <c r="E15" s="496">
        <v>6.9</v>
      </c>
      <c r="F15" s="496">
        <v>6.3</v>
      </c>
      <c r="G15" s="496">
        <v>7</v>
      </c>
    </row>
    <row r="16" spans="1:7" ht="27" x14ac:dyDescent="0.3">
      <c r="A16" s="248" t="s">
        <v>273</v>
      </c>
      <c r="B16" s="248" t="s">
        <v>730</v>
      </c>
      <c r="C16" s="496">
        <v>5.4</v>
      </c>
      <c r="D16" s="496">
        <v>7.3</v>
      </c>
      <c r="E16" s="496">
        <v>6.4</v>
      </c>
      <c r="F16" s="496">
        <v>3.2</v>
      </c>
      <c r="G16" s="496">
        <v>5.6</v>
      </c>
    </row>
    <row r="17" spans="1:7" ht="17.25" thickBot="1" x14ac:dyDescent="0.35">
      <c r="A17" s="248" t="s">
        <v>731</v>
      </c>
      <c r="B17" s="248" t="s">
        <v>275</v>
      </c>
      <c r="C17" s="496">
        <v>41.6</v>
      </c>
      <c r="D17" s="496">
        <v>43.4</v>
      </c>
      <c r="E17" s="496">
        <v>50.8</v>
      </c>
      <c r="F17" s="496">
        <v>67.400000000000006</v>
      </c>
      <c r="G17" s="496">
        <v>50.8</v>
      </c>
    </row>
    <row r="18" spans="1:7" ht="17.25" thickBot="1" x14ac:dyDescent="0.35">
      <c r="A18" s="250" t="s">
        <v>731</v>
      </c>
      <c r="B18" s="250" t="s">
        <v>271</v>
      </c>
      <c r="C18" s="251">
        <v>189.4</v>
      </c>
      <c r="D18" s="251">
        <v>232.9</v>
      </c>
      <c r="E18" s="251">
        <v>274.3</v>
      </c>
      <c r="F18" s="251">
        <v>347.6</v>
      </c>
      <c r="G18" s="251">
        <v>261.10000000000002</v>
      </c>
    </row>
    <row r="19" spans="1:7" x14ac:dyDescent="0.3">
      <c r="A19" s="710" t="s">
        <v>732</v>
      </c>
      <c r="B19" s="710"/>
      <c r="C19" s="710"/>
      <c r="D19" s="710"/>
      <c r="E19" s="710"/>
      <c r="F19" s="690" t="s">
        <v>733</v>
      </c>
      <c r="G19" s="690"/>
    </row>
  </sheetData>
  <mergeCells count="3">
    <mergeCell ref="A5:G5"/>
    <mergeCell ref="A19:E19"/>
    <mergeCell ref="F19:G19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0"/>
  <dimension ref="A1:J11"/>
  <sheetViews>
    <sheetView workbookViewId="0"/>
  </sheetViews>
  <sheetFormatPr defaultRowHeight="16.5" x14ac:dyDescent="0.3"/>
  <cols>
    <col min="1" max="1" width="31.5703125" style="3" bestFit="1" customWidth="1"/>
    <col min="2" max="16384" width="9.140625" style="3"/>
  </cols>
  <sheetData>
    <row r="1" spans="1:10" x14ac:dyDescent="0.3">
      <c r="A1" s="13" t="s">
        <v>734</v>
      </c>
    </row>
    <row r="2" spans="1:10" x14ac:dyDescent="0.3">
      <c r="A2" s="4" t="s">
        <v>740</v>
      </c>
    </row>
    <row r="5" spans="1:10" ht="17.25" thickBot="1" x14ac:dyDescent="0.35">
      <c r="A5" s="718" t="s">
        <v>734</v>
      </c>
      <c r="B5" s="718"/>
      <c r="C5" s="718"/>
      <c r="D5" s="718"/>
      <c r="E5" s="718"/>
      <c r="F5" s="718"/>
      <c r="G5" s="718"/>
      <c r="H5" s="718"/>
      <c r="I5" s="718"/>
      <c r="J5" s="718"/>
    </row>
    <row r="6" spans="1:10" ht="17.25" thickBot="1" x14ac:dyDescent="0.35">
      <c r="A6" s="186" t="s">
        <v>735</v>
      </c>
      <c r="B6" s="504">
        <v>2015</v>
      </c>
      <c r="C6" s="504">
        <v>2016</v>
      </c>
      <c r="D6" s="504">
        <v>2017</v>
      </c>
      <c r="E6" s="504">
        <v>2018</v>
      </c>
      <c r="F6" s="504">
        <v>2019</v>
      </c>
      <c r="G6" s="504">
        <v>2020</v>
      </c>
      <c r="H6" s="504">
        <v>2021</v>
      </c>
      <c r="I6" s="504">
        <v>2022</v>
      </c>
      <c r="J6" s="504" t="s">
        <v>159</v>
      </c>
    </row>
    <row r="7" spans="1:10" x14ac:dyDescent="0.3">
      <c r="A7" s="181" t="s">
        <v>736</v>
      </c>
      <c r="B7" s="516">
        <v>4.8</v>
      </c>
      <c r="C7" s="516">
        <v>0.8</v>
      </c>
      <c r="D7" s="516">
        <v>6.1</v>
      </c>
      <c r="E7" s="516">
        <v>3.2</v>
      </c>
      <c r="F7" s="516">
        <v>6.4</v>
      </c>
      <c r="G7" s="516">
        <v>7.9</v>
      </c>
      <c r="H7" s="516">
        <v>19.2</v>
      </c>
      <c r="I7" s="516">
        <v>27.4</v>
      </c>
      <c r="J7" s="516">
        <v>75.8</v>
      </c>
    </row>
    <row r="8" spans="1:10" x14ac:dyDescent="0.3">
      <c r="A8" s="181" t="s">
        <v>737</v>
      </c>
      <c r="B8" s="516">
        <v>12.4</v>
      </c>
      <c r="C8" s="516">
        <v>2.5</v>
      </c>
      <c r="D8" s="516">
        <v>0.3</v>
      </c>
      <c r="E8" s="516">
        <v>2.6</v>
      </c>
      <c r="F8" s="516">
        <v>4.5999999999999996</v>
      </c>
      <c r="G8" s="516">
        <v>6.6</v>
      </c>
      <c r="H8" s="516">
        <v>10.4</v>
      </c>
      <c r="I8" s="516">
        <v>10.3</v>
      </c>
      <c r="J8" s="516">
        <v>49.7</v>
      </c>
    </row>
    <row r="9" spans="1:10" x14ac:dyDescent="0.3">
      <c r="A9" s="181" t="s">
        <v>738</v>
      </c>
      <c r="B9" s="516">
        <v>3.4</v>
      </c>
      <c r="C9" s="516">
        <v>6.8</v>
      </c>
      <c r="D9" s="516">
        <v>2.5</v>
      </c>
      <c r="E9" s="516">
        <v>4</v>
      </c>
      <c r="F9" s="516">
        <v>4</v>
      </c>
      <c r="G9" s="516">
        <v>4.8</v>
      </c>
      <c r="H9" s="516">
        <v>5.2</v>
      </c>
      <c r="I9" s="516">
        <v>5.0999999999999996</v>
      </c>
      <c r="J9" s="516">
        <v>35.799999999999997</v>
      </c>
    </row>
    <row r="10" spans="1:10" ht="17.25" thickBot="1" x14ac:dyDescent="0.35">
      <c r="A10" s="184" t="s">
        <v>739</v>
      </c>
      <c r="B10" s="245">
        <v>0.78</v>
      </c>
      <c r="C10" s="245">
        <v>0.7</v>
      </c>
      <c r="D10" s="245">
        <v>0.5</v>
      </c>
      <c r="E10" s="245">
        <v>0.68</v>
      </c>
      <c r="F10" s="245">
        <v>0.61</v>
      </c>
      <c r="G10" s="245">
        <v>0.68</v>
      </c>
      <c r="H10" s="245">
        <v>0.76</v>
      </c>
      <c r="I10" s="245">
        <v>0.77</v>
      </c>
      <c r="J10" s="245">
        <v>0.71</v>
      </c>
    </row>
    <row r="11" spans="1:10" x14ac:dyDescent="0.3">
      <c r="A11" s="690" t="s">
        <v>740</v>
      </c>
      <c r="B11" s="690"/>
      <c r="C11" s="690"/>
      <c r="D11" s="690"/>
      <c r="E11" s="690"/>
      <c r="F11" s="690"/>
      <c r="G11" s="690"/>
      <c r="H11" s="690"/>
      <c r="I11" s="690"/>
      <c r="J11" s="690"/>
    </row>
  </sheetData>
  <mergeCells count="2">
    <mergeCell ref="A5:J5"/>
    <mergeCell ref="A11:J11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1"/>
  <dimension ref="A1:E12"/>
  <sheetViews>
    <sheetView workbookViewId="0"/>
  </sheetViews>
  <sheetFormatPr defaultRowHeight="16.5" x14ac:dyDescent="0.3"/>
  <cols>
    <col min="1" max="1" width="39.140625" style="3" bestFit="1" customWidth="1"/>
    <col min="2" max="16384" width="9.140625" style="3"/>
  </cols>
  <sheetData>
    <row r="1" spans="1:5" x14ac:dyDescent="0.3">
      <c r="A1" s="13" t="s">
        <v>741</v>
      </c>
    </row>
    <row r="2" spans="1:5" x14ac:dyDescent="0.3">
      <c r="A2" s="4" t="s">
        <v>740</v>
      </c>
    </row>
    <row r="5" spans="1:5" ht="17.25" thickBot="1" x14ac:dyDescent="0.35">
      <c r="A5" s="651" t="s">
        <v>741</v>
      </c>
      <c r="B5" s="651"/>
      <c r="C5" s="651"/>
      <c r="D5" s="651"/>
      <c r="E5" s="651"/>
    </row>
    <row r="6" spans="1:5" ht="17.25" thickBot="1" x14ac:dyDescent="0.35">
      <c r="A6" s="186" t="s">
        <v>735</v>
      </c>
      <c r="B6" s="504">
        <v>2020</v>
      </c>
      <c r="C6" s="504">
        <v>2021</v>
      </c>
      <c r="D6" s="504">
        <v>2022</v>
      </c>
      <c r="E6" s="504" t="s">
        <v>105</v>
      </c>
    </row>
    <row r="7" spans="1:5" x14ac:dyDescent="0.3">
      <c r="A7" s="181" t="s">
        <v>108</v>
      </c>
      <c r="B7" s="516">
        <v>11.3</v>
      </c>
      <c r="C7" s="516">
        <v>27.2</v>
      </c>
      <c r="D7" s="516">
        <v>35</v>
      </c>
      <c r="E7" s="518">
        <v>73.400000000000006</v>
      </c>
    </row>
    <row r="8" spans="1:5" x14ac:dyDescent="0.3">
      <c r="A8" s="181" t="s">
        <v>742</v>
      </c>
      <c r="B8" s="516">
        <v>2</v>
      </c>
      <c r="C8" s="516">
        <v>12</v>
      </c>
      <c r="D8" s="516">
        <v>16</v>
      </c>
      <c r="E8" s="518">
        <v>30</v>
      </c>
    </row>
    <row r="9" spans="1:5" x14ac:dyDescent="0.3">
      <c r="A9" s="181" t="s">
        <v>743</v>
      </c>
      <c r="B9" s="516">
        <v>2</v>
      </c>
      <c r="C9" s="516">
        <v>4.5</v>
      </c>
      <c r="D9" s="516">
        <v>4.5</v>
      </c>
      <c r="E9" s="518">
        <v>11</v>
      </c>
    </row>
    <row r="10" spans="1:5" x14ac:dyDescent="0.3">
      <c r="A10" s="181" t="s">
        <v>744</v>
      </c>
      <c r="B10" s="516">
        <v>3</v>
      </c>
      <c r="C10" s="516">
        <v>3.5</v>
      </c>
      <c r="D10" s="516">
        <v>3.5</v>
      </c>
      <c r="E10" s="518">
        <v>10</v>
      </c>
    </row>
    <row r="11" spans="1:5" ht="17.25" thickBot="1" x14ac:dyDescent="0.35">
      <c r="A11" s="184" t="s">
        <v>134</v>
      </c>
      <c r="B11" s="519">
        <v>4.3</v>
      </c>
      <c r="C11" s="519">
        <v>7.2</v>
      </c>
      <c r="D11" s="519">
        <v>11</v>
      </c>
      <c r="E11" s="504">
        <v>22.4</v>
      </c>
    </row>
    <row r="12" spans="1:5" x14ac:dyDescent="0.3">
      <c r="A12" s="690" t="s">
        <v>740</v>
      </c>
      <c r="B12" s="690"/>
      <c r="C12" s="690"/>
      <c r="D12" s="690"/>
      <c r="E12" s="690"/>
    </row>
  </sheetData>
  <mergeCells count="2">
    <mergeCell ref="A5:E5"/>
    <mergeCell ref="A12:E12"/>
  </mergeCell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2"/>
  <dimension ref="A1:D10"/>
  <sheetViews>
    <sheetView workbookViewId="0"/>
  </sheetViews>
  <sheetFormatPr defaultRowHeight="16.5" x14ac:dyDescent="0.3"/>
  <cols>
    <col min="1" max="1" width="9.140625" style="3"/>
    <col min="2" max="2" width="55" style="3" customWidth="1"/>
    <col min="3" max="3" width="11.85546875" style="3" customWidth="1"/>
    <col min="4" max="16384" width="9.140625" style="3"/>
  </cols>
  <sheetData>
    <row r="1" spans="1:4" x14ac:dyDescent="0.3">
      <c r="A1" s="13" t="s">
        <v>745</v>
      </c>
    </row>
    <row r="2" spans="1:4" x14ac:dyDescent="0.3">
      <c r="A2" s="4" t="s">
        <v>493</v>
      </c>
    </row>
    <row r="5" spans="1:4" ht="17.25" thickBot="1" x14ac:dyDescent="0.35">
      <c r="A5" s="666" t="s">
        <v>745</v>
      </c>
      <c r="B5" s="666"/>
      <c r="C5" s="666"/>
      <c r="D5" s="666"/>
    </row>
    <row r="6" spans="1:4" ht="17.25" thickBot="1" x14ac:dyDescent="0.35">
      <c r="A6" s="198"/>
      <c r="B6" s="199" t="s">
        <v>323</v>
      </c>
      <c r="C6" s="497" t="s">
        <v>305</v>
      </c>
      <c r="D6" s="497" t="s">
        <v>306</v>
      </c>
    </row>
    <row r="7" spans="1:4" ht="27" x14ac:dyDescent="0.3">
      <c r="A7" s="111">
        <v>32</v>
      </c>
      <c r="B7" s="520" t="s">
        <v>364</v>
      </c>
      <c r="C7" s="493" t="s">
        <v>317</v>
      </c>
      <c r="D7" s="493" t="s">
        <v>332</v>
      </c>
    </row>
    <row r="8" spans="1:4" ht="27" x14ac:dyDescent="0.3">
      <c r="A8" s="111">
        <v>33</v>
      </c>
      <c r="B8" s="520" t="s">
        <v>365</v>
      </c>
      <c r="C8" s="493" t="s">
        <v>317</v>
      </c>
      <c r="D8" s="114">
        <v>44286</v>
      </c>
    </row>
    <row r="9" spans="1:4" ht="27.75" thickBot="1" x14ac:dyDescent="0.35">
      <c r="A9" s="111">
        <v>34</v>
      </c>
      <c r="B9" s="520" t="s">
        <v>366</v>
      </c>
      <c r="C9" s="493" t="s">
        <v>317</v>
      </c>
      <c r="D9" s="114">
        <v>44074</v>
      </c>
    </row>
    <row r="10" spans="1:4" x14ac:dyDescent="0.3">
      <c r="A10" s="662" t="s">
        <v>493</v>
      </c>
      <c r="B10" s="662"/>
      <c r="C10" s="662"/>
      <c r="D10" s="662"/>
    </row>
  </sheetData>
  <mergeCells count="2">
    <mergeCell ref="A5:D5"/>
    <mergeCell ref="A10:D10"/>
  </mergeCell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3"/>
  <dimension ref="A1:F21"/>
  <sheetViews>
    <sheetView workbookViewId="0"/>
  </sheetViews>
  <sheetFormatPr defaultRowHeight="16.5" x14ac:dyDescent="0.3"/>
  <cols>
    <col min="1" max="1" width="23.7109375" style="3" customWidth="1"/>
    <col min="2" max="2" width="54.85546875" style="3" customWidth="1"/>
    <col min="3" max="16384" width="9.140625" style="3"/>
  </cols>
  <sheetData>
    <row r="1" spans="1:6" x14ac:dyDescent="0.3">
      <c r="A1" s="13" t="s">
        <v>746</v>
      </c>
    </row>
    <row r="2" spans="1:6" x14ac:dyDescent="0.3">
      <c r="A2" s="4" t="s">
        <v>769</v>
      </c>
    </row>
    <row r="5" spans="1:6" ht="17.25" thickBot="1" x14ac:dyDescent="0.35">
      <c r="A5" s="666" t="s">
        <v>746</v>
      </c>
      <c r="B5" s="666"/>
      <c r="C5" s="666"/>
      <c r="D5" s="666"/>
      <c r="E5" s="666"/>
      <c r="F5" s="666"/>
    </row>
    <row r="6" spans="1:6" ht="17.25" thickBot="1" x14ac:dyDescent="0.35">
      <c r="A6" s="204" t="s">
        <v>747</v>
      </c>
      <c r="B6" s="204" t="s">
        <v>388</v>
      </c>
      <c r="C6" s="204" t="s">
        <v>748</v>
      </c>
      <c r="D6" s="195">
        <v>2019</v>
      </c>
      <c r="E6" s="195">
        <v>2020</v>
      </c>
      <c r="F6" s="195">
        <v>2021</v>
      </c>
    </row>
    <row r="7" spans="1:6" x14ac:dyDescent="0.3">
      <c r="A7" s="252" t="s">
        <v>435</v>
      </c>
      <c r="B7" s="252" t="s">
        <v>749</v>
      </c>
      <c r="C7" s="252" t="s">
        <v>750</v>
      </c>
      <c r="D7" s="207">
        <v>3</v>
      </c>
      <c r="E7" s="207">
        <v>3</v>
      </c>
      <c r="F7" s="207">
        <v>4</v>
      </c>
    </row>
    <row r="8" spans="1:6" x14ac:dyDescent="0.3">
      <c r="A8" s="252" t="s">
        <v>435</v>
      </c>
      <c r="B8" s="252" t="s">
        <v>751</v>
      </c>
      <c r="C8" s="252" t="s">
        <v>750</v>
      </c>
      <c r="D8" s="207">
        <v>16</v>
      </c>
      <c r="E8" s="207">
        <v>15</v>
      </c>
      <c r="F8" s="207">
        <v>15</v>
      </c>
    </row>
    <row r="9" spans="1:6" x14ac:dyDescent="0.3">
      <c r="A9" s="252" t="s">
        <v>435</v>
      </c>
      <c r="B9" s="252" t="s">
        <v>752</v>
      </c>
      <c r="C9" s="252" t="s">
        <v>753</v>
      </c>
      <c r="D9" s="207">
        <v>65</v>
      </c>
      <c r="E9" s="207">
        <v>70</v>
      </c>
      <c r="F9" s="207">
        <v>75</v>
      </c>
    </row>
    <row r="10" spans="1:6" x14ac:dyDescent="0.3">
      <c r="A10" s="252" t="s">
        <v>435</v>
      </c>
      <c r="B10" s="252" t="s">
        <v>754</v>
      </c>
      <c r="C10" s="252" t="s">
        <v>753</v>
      </c>
      <c r="D10" s="207">
        <v>66.67</v>
      </c>
      <c r="E10" s="207">
        <v>66.67</v>
      </c>
      <c r="F10" s="207">
        <v>66.67</v>
      </c>
    </row>
    <row r="11" spans="1:6" x14ac:dyDescent="0.3">
      <c r="A11" s="252" t="s">
        <v>434</v>
      </c>
      <c r="B11" s="252" t="s">
        <v>755</v>
      </c>
      <c r="C11" s="252" t="s">
        <v>756</v>
      </c>
      <c r="D11" s="207" t="s">
        <v>504</v>
      </c>
      <c r="E11" s="207" t="s">
        <v>504</v>
      </c>
      <c r="F11" s="207" t="s">
        <v>504</v>
      </c>
    </row>
    <row r="12" spans="1:6" x14ac:dyDescent="0.3">
      <c r="A12" s="253" t="s">
        <v>434</v>
      </c>
      <c r="B12" s="253" t="s">
        <v>757</v>
      </c>
      <c r="C12" s="252" t="s">
        <v>753</v>
      </c>
      <c r="D12" s="207">
        <v>10</v>
      </c>
      <c r="E12" s="207">
        <v>10</v>
      </c>
      <c r="F12" s="207">
        <v>10</v>
      </c>
    </row>
    <row r="13" spans="1:6" x14ac:dyDescent="0.3">
      <c r="A13" s="253" t="s">
        <v>434</v>
      </c>
      <c r="B13" s="253" t="s">
        <v>758</v>
      </c>
      <c r="C13" s="252" t="s">
        <v>753</v>
      </c>
      <c r="D13" s="207">
        <v>50</v>
      </c>
      <c r="E13" s="207">
        <v>50</v>
      </c>
      <c r="F13" s="207">
        <v>50</v>
      </c>
    </row>
    <row r="14" spans="1:6" x14ac:dyDescent="0.3">
      <c r="A14" s="253" t="s">
        <v>434</v>
      </c>
      <c r="B14" s="253" t="s">
        <v>759</v>
      </c>
      <c r="C14" s="252" t="s">
        <v>753</v>
      </c>
      <c r="D14" s="207">
        <v>20</v>
      </c>
      <c r="E14" s="207">
        <v>30</v>
      </c>
      <c r="F14" s="207">
        <v>40</v>
      </c>
    </row>
    <row r="15" spans="1:6" x14ac:dyDescent="0.3">
      <c r="A15" s="253" t="s">
        <v>434</v>
      </c>
      <c r="B15" s="253" t="s">
        <v>760</v>
      </c>
      <c r="C15" s="252" t="s">
        <v>753</v>
      </c>
      <c r="D15" s="207">
        <v>85</v>
      </c>
      <c r="E15" s="207">
        <v>105</v>
      </c>
      <c r="F15" s="207">
        <v>130</v>
      </c>
    </row>
    <row r="16" spans="1:6" x14ac:dyDescent="0.3">
      <c r="A16" s="253" t="s">
        <v>761</v>
      </c>
      <c r="B16" s="253" t="s">
        <v>762</v>
      </c>
      <c r="C16" s="252" t="s">
        <v>756</v>
      </c>
      <c r="D16" s="207" t="s">
        <v>504</v>
      </c>
      <c r="E16" s="207" t="s">
        <v>504</v>
      </c>
      <c r="F16" s="207" t="s">
        <v>504</v>
      </c>
    </row>
    <row r="17" spans="1:6" x14ac:dyDescent="0.3">
      <c r="A17" s="253" t="s">
        <v>438</v>
      </c>
      <c r="B17" s="253" t="s">
        <v>763</v>
      </c>
      <c r="C17" s="252" t="s">
        <v>756</v>
      </c>
      <c r="D17" s="207" t="s">
        <v>504</v>
      </c>
      <c r="E17" s="207" t="s">
        <v>504</v>
      </c>
      <c r="F17" s="207" t="s">
        <v>504</v>
      </c>
    </row>
    <row r="18" spans="1:6" ht="25.5" x14ac:dyDescent="0.3">
      <c r="A18" s="253" t="s">
        <v>436</v>
      </c>
      <c r="B18" s="253" t="s">
        <v>764</v>
      </c>
      <c r="C18" s="253" t="s">
        <v>750</v>
      </c>
      <c r="D18" s="207">
        <v>11</v>
      </c>
      <c r="E18" s="207">
        <v>11</v>
      </c>
      <c r="F18" s="207">
        <v>11</v>
      </c>
    </row>
    <row r="19" spans="1:6" x14ac:dyDescent="0.3">
      <c r="A19" s="253" t="s">
        <v>765</v>
      </c>
      <c r="B19" s="253" t="s">
        <v>766</v>
      </c>
      <c r="C19" s="253" t="s">
        <v>750</v>
      </c>
      <c r="D19" s="207">
        <v>3</v>
      </c>
      <c r="E19" s="207">
        <v>3</v>
      </c>
      <c r="F19" s="207">
        <v>3</v>
      </c>
    </row>
    <row r="20" spans="1:6" ht="17.25" thickBot="1" x14ac:dyDescent="0.35">
      <c r="A20" s="208" t="s">
        <v>767</v>
      </c>
      <c r="B20" s="208" t="s">
        <v>768</v>
      </c>
      <c r="C20" s="208" t="s">
        <v>753</v>
      </c>
      <c r="D20" s="210">
        <v>90</v>
      </c>
      <c r="E20" s="210">
        <v>100</v>
      </c>
      <c r="F20" s="210">
        <v>100</v>
      </c>
    </row>
    <row r="21" spans="1:6" x14ac:dyDescent="0.3">
      <c r="A21" s="776" t="s">
        <v>769</v>
      </c>
      <c r="B21" s="776"/>
      <c r="C21" s="776"/>
      <c r="D21" s="776"/>
      <c r="E21" s="776"/>
      <c r="F21" s="776"/>
    </row>
  </sheetData>
  <mergeCells count="2">
    <mergeCell ref="A5:F5"/>
    <mergeCell ref="A21:F21"/>
  </mergeCell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4"/>
  <dimension ref="A1:D15"/>
  <sheetViews>
    <sheetView workbookViewId="0"/>
  </sheetViews>
  <sheetFormatPr defaultRowHeight="16.5" x14ac:dyDescent="0.3"/>
  <cols>
    <col min="1" max="1" width="35.42578125" style="3" customWidth="1"/>
    <col min="2" max="2" width="60" style="3" customWidth="1"/>
    <col min="3" max="16384" width="9.140625" style="3"/>
  </cols>
  <sheetData>
    <row r="1" spans="1:4" x14ac:dyDescent="0.3">
      <c r="A1" s="13" t="s">
        <v>770</v>
      </c>
    </row>
    <row r="2" spans="1:4" x14ac:dyDescent="0.3">
      <c r="A2" s="4" t="s">
        <v>493</v>
      </c>
    </row>
    <row r="5" spans="1:4" ht="17.25" thickBot="1" x14ac:dyDescent="0.35">
      <c r="A5" s="666" t="s">
        <v>770</v>
      </c>
      <c r="B5" s="666"/>
    </row>
    <row r="6" spans="1:4" ht="17.25" thickBot="1" x14ac:dyDescent="0.35">
      <c r="A6" s="204" t="s">
        <v>771</v>
      </c>
      <c r="B6" s="204" t="s">
        <v>772</v>
      </c>
    </row>
    <row r="7" spans="1:4" ht="26.25" thickBot="1" x14ac:dyDescent="0.35">
      <c r="A7" s="204" t="s">
        <v>773</v>
      </c>
      <c r="B7" s="517" t="s">
        <v>774</v>
      </c>
    </row>
    <row r="8" spans="1:4" ht="25.5" x14ac:dyDescent="0.3">
      <c r="A8" s="254" t="s">
        <v>775</v>
      </c>
      <c r="B8" s="255" t="s">
        <v>776</v>
      </c>
    </row>
    <row r="9" spans="1:4" ht="38.25" x14ac:dyDescent="0.3">
      <c r="A9" s="254" t="s">
        <v>777</v>
      </c>
      <c r="B9" s="255" t="s">
        <v>778</v>
      </c>
    </row>
    <row r="10" spans="1:4" ht="26.25" thickBot="1" x14ac:dyDescent="0.35">
      <c r="A10" s="256" t="s">
        <v>779</v>
      </c>
      <c r="B10" s="257" t="s">
        <v>780</v>
      </c>
    </row>
    <row r="11" spans="1:4" ht="17.25" thickBot="1" x14ac:dyDescent="0.35">
      <c r="A11" s="204" t="s">
        <v>781</v>
      </c>
      <c r="B11" s="517" t="s">
        <v>782</v>
      </c>
    </row>
    <row r="12" spans="1:4" ht="25.5" x14ac:dyDescent="0.3">
      <c r="A12" s="254" t="s">
        <v>783</v>
      </c>
      <c r="B12" s="255" t="s">
        <v>784</v>
      </c>
    </row>
    <row r="13" spans="1:4" ht="38.25" x14ac:dyDescent="0.3">
      <c r="A13" s="258" t="s">
        <v>785</v>
      </c>
      <c r="B13" s="255" t="s">
        <v>786</v>
      </c>
    </row>
    <row r="14" spans="1:4" ht="39" thickBot="1" x14ac:dyDescent="0.35">
      <c r="A14" s="259" t="s">
        <v>787</v>
      </c>
      <c r="B14" s="257" t="s">
        <v>788</v>
      </c>
    </row>
    <row r="15" spans="1:4" x14ac:dyDescent="0.3">
      <c r="A15" s="807" t="s">
        <v>493</v>
      </c>
      <c r="B15" s="807"/>
      <c r="D15" s="2"/>
    </row>
  </sheetData>
  <mergeCells count="2">
    <mergeCell ref="A5:B5"/>
    <mergeCell ref="A15:B15"/>
  </mergeCell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5"/>
  <dimension ref="A1:G38"/>
  <sheetViews>
    <sheetView workbookViewId="0"/>
  </sheetViews>
  <sheetFormatPr defaultRowHeight="16.5" x14ac:dyDescent="0.3"/>
  <cols>
    <col min="1" max="1" width="36.7109375" style="3" customWidth="1"/>
    <col min="2" max="3" width="9.140625" style="3"/>
    <col min="4" max="4" width="54.85546875" style="3" customWidth="1"/>
    <col min="5" max="16384" width="9.140625" style="3"/>
  </cols>
  <sheetData>
    <row r="1" spans="1:5" x14ac:dyDescent="0.3">
      <c r="A1" s="13" t="s">
        <v>789</v>
      </c>
    </row>
    <row r="2" spans="1:5" x14ac:dyDescent="0.3">
      <c r="A2" s="4" t="s">
        <v>1132</v>
      </c>
    </row>
    <row r="5" spans="1:5" ht="17.25" thickBot="1" x14ac:dyDescent="0.35">
      <c r="A5" s="808" t="s">
        <v>789</v>
      </c>
      <c r="B5" s="808"/>
      <c r="C5" s="808"/>
      <c r="D5" s="808"/>
      <c r="E5" s="808"/>
    </row>
    <row r="6" spans="1:5" ht="17.25" thickBot="1" x14ac:dyDescent="0.35">
      <c r="A6" s="260" t="s">
        <v>790</v>
      </c>
      <c r="B6" s="507" t="s">
        <v>80</v>
      </c>
      <c r="C6" s="507"/>
      <c r="D6" s="261" t="s">
        <v>790</v>
      </c>
      <c r="E6" s="262" t="s">
        <v>80</v>
      </c>
    </row>
    <row r="7" spans="1:5" x14ac:dyDescent="0.3">
      <c r="A7" s="260" t="s">
        <v>435</v>
      </c>
      <c r="B7" s="507">
        <v>870.9</v>
      </c>
      <c r="C7" s="501"/>
      <c r="D7" s="261" t="s">
        <v>435</v>
      </c>
      <c r="E7" s="263">
        <v>871</v>
      </c>
    </row>
    <row r="8" spans="1:5" x14ac:dyDescent="0.3">
      <c r="A8" s="166" t="s">
        <v>791</v>
      </c>
      <c r="B8" s="508">
        <v>769</v>
      </c>
      <c r="D8" s="166" t="s">
        <v>791</v>
      </c>
      <c r="E8" s="508">
        <v>769</v>
      </c>
    </row>
    <row r="9" spans="1:5" x14ac:dyDescent="0.3">
      <c r="A9" s="264" t="s">
        <v>792</v>
      </c>
      <c r="B9" s="508">
        <v>36.6</v>
      </c>
      <c r="D9" s="173" t="s">
        <v>118</v>
      </c>
      <c r="E9" s="508">
        <v>256</v>
      </c>
    </row>
    <row r="10" spans="1:5" x14ac:dyDescent="0.3">
      <c r="A10" s="166" t="s">
        <v>793</v>
      </c>
      <c r="B10" s="508">
        <v>35.6</v>
      </c>
      <c r="D10" s="173" t="s">
        <v>567</v>
      </c>
      <c r="E10" s="508">
        <v>256</v>
      </c>
    </row>
    <row r="11" spans="1:5" x14ac:dyDescent="0.3">
      <c r="A11" s="166" t="s">
        <v>794</v>
      </c>
      <c r="B11" s="508">
        <v>29.7</v>
      </c>
      <c r="D11" s="173" t="s">
        <v>276</v>
      </c>
      <c r="E11" s="508">
        <v>256</v>
      </c>
    </row>
    <row r="12" spans="1:5" x14ac:dyDescent="0.3">
      <c r="A12" s="171" t="s">
        <v>434</v>
      </c>
      <c r="B12" s="508">
        <v>784.4</v>
      </c>
      <c r="D12" s="166" t="s">
        <v>792</v>
      </c>
      <c r="E12" s="508">
        <v>37</v>
      </c>
    </row>
    <row r="13" spans="1:5" x14ac:dyDescent="0.3">
      <c r="A13" s="166" t="s">
        <v>795</v>
      </c>
      <c r="B13" s="508">
        <v>456.3</v>
      </c>
      <c r="D13" s="166" t="s">
        <v>796</v>
      </c>
      <c r="E13" s="508">
        <v>36</v>
      </c>
    </row>
    <row r="14" spans="1:5" x14ac:dyDescent="0.3">
      <c r="A14" s="173" t="s">
        <v>797</v>
      </c>
      <c r="B14" s="508">
        <v>120.7</v>
      </c>
      <c r="D14" s="166" t="s">
        <v>794</v>
      </c>
      <c r="E14" s="508">
        <v>30</v>
      </c>
    </row>
    <row r="15" spans="1:5" x14ac:dyDescent="0.3">
      <c r="A15" s="173" t="s">
        <v>798</v>
      </c>
      <c r="B15" s="508">
        <v>183.6</v>
      </c>
      <c r="C15" s="508"/>
      <c r="D15" s="166" t="s">
        <v>799</v>
      </c>
      <c r="E15" s="508" t="s">
        <v>800</v>
      </c>
    </row>
    <row r="16" spans="1:5" x14ac:dyDescent="0.3">
      <c r="A16" s="173" t="s">
        <v>801</v>
      </c>
      <c r="B16" s="508">
        <v>116.6</v>
      </c>
      <c r="D16" s="171" t="s">
        <v>795</v>
      </c>
      <c r="E16" s="176">
        <v>456</v>
      </c>
    </row>
    <row r="17" spans="1:7" x14ac:dyDescent="0.3">
      <c r="A17" s="173" t="s">
        <v>802</v>
      </c>
      <c r="B17" s="508">
        <v>35.5</v>
      </c>
      <c r="D17" s="166" t="s">
        <v>797</v>
      </c>
      <c r="E17" s="508">
        <v>121</v>
      </c>
    </row>
    <row r="18" spans="1:7" x14ac:dyDescent="0.3">
      <c r="A18" s="166" t="s">
        <v>803</v>
      </c>
      <c r="B18" s="508">
        <v>328.1</v>
      </c>
      <c r="D18" s="166" t="s">
        <v>798</v>
      </c>
      <c r="E18" s="508">
        <v>184</v>
      </c>
    </row>
    <row r="19" spans="1:7" x14ac:dyDescent="0.3">
      <c r="A19" s="173" t="s">
        <v>804</v>
      </c>
      <c r="B19" s="508">
        <v>166.2</v>
      </c>
      <c r="D19" s="173" t="s">
        <v>805</v>
      </c>
      <c r="E19" s="508" t="s">
        <v>800</v>
      </c>
      <c r="G19" s="2"/>
    </row>
    <row r="20" spans="1:7" x14ac:dyDescent="0.3">
      <c r="A20" s="173" t="s">
        <v>806</v>
      </c>
      <c r="B20" s="508">
        <v>12.9</v>
      </c>
      <c r="D20" s="173" t="s">
        <v>807</v>
      </c>
      <c r="E20" s="508" t="s">
        <v>800</v>
      </c>
    </row>
    <row r="21" spans="1:7" x14ac:dyDescent="0.3">
      <c r="A21" s="173" t="s">
        <v>808</v>
      </c>
      <c r="B21" s="508">
        <v>50.2</v>
      </c>
      <c r="D21" s="173" t="s">
        <v>809</v>
      </c>
      <c r="E21" s="508" t="s">
        <v>800</v>
      </c>
    </row>
    <row r="22" spans="1:7" x14ac:dyDescent="0.3">
      <c r="A22" s="173" t="s">
        <v>810</v>
      </c>
      <c r="B22" s="508">
        <v>42</v>
      </c>
      <c r="D22" s="166" t="s">
        <v>801</v>
      </c>
      <c r="E22" s="508">
        <v>117</v>
      </c>
    </row>
    <row r="23" spans="1:7" x14ac:dyDescent="0.3">
      <c r="A23" s="171" t="s">
        <v>438</v>
      </c>
      <c r="B23" s="508">
        <v>1.1000000000000001</v>
      </c>
      <c r="D23" s="166" t="s">
        <v>802</v>
      </c>
      <c r="E23" s="508">
        <v>35</v>
      </c>
    </row>
    <row r="24" spans="1:7" x14ac:dyDescent="0.3">
      <c r="A24" s="171" t="s">
        <v>811</v>
      </c>
      <c r="B24" s="508">
        <v>0.3</v>
      </c>
      <c r="D24" s="166" t="s">
        <v>560</v>
      </c>
      <c r="E24" s="508" t="s">
        <v>800</v>
      </c>
    </row>
    <row r="25" spans="1:7" x14ac:dyDescent="0.3">
      <c r="A25" s="171" t="s">
        <v>430</v>
      </c>
      <c r="B25" s="508">
        <v>0</v>
      </c>
      <c r="D25" s="166" t="s">
        <v>812</v>
      </c>
      <c r="E25" s="508" t="s">
        <v>800</v>
      </c>
    </row>
    <row r="26" spans="1:7" ht="26.25" thickBot="1" x14ac:dyDescent="0.35">
      <c r="A26" s="164" t="s">
        <v>813</v>
      </c>
      <c r="B26" s="505">
        <v>0</v>
      </c>
      <c r="D26" s="171" t="s">
        <v>803</v>
      </c>
      <c r="E26" s="176">
        <v>328</v>
      </c>
    </row>
    <row r="27" spans="1:7" ht="17.25" thickBot="1" x14ac:dyDescent="0.35">
      <c r="A27" s="265" t="s">
        <v>105</v>
      </c>
      <c r="B27" s="266">
        <v>1662.7</v>
      </c>
      <c r="D27" s="166" t="s">
        <v>804</v>
      </c>
      <c r="E27" s="508">
        <v>166</v>
      </c>
    </row>
    <row r="28" spans="1:7" x14ac:dyDescent="0.3">
      <c r="D28" s="166" t="s">
        <v>808</v>
      </c>
      <c r="E28" s="508">
        <v>50</v>
      </c>
    </row>
    <row r="29" spans="1:7" x14ac:dyDescent="0.3">
      <c r="D29" s="166" t="s">
        <v>814</v>
      </c>
      <c r="E29" s="508">
        <v>57</v>
      </c>
    </row>
    <row r="30" spans="1:7" x14ac:dyDescent="0.3">
      <c r="D30" s="166" t="s">
        <v>810</v>
      </c>
      <c r="E30" s="508">
        <v>42</v>
      </c>
    </row>
    <row r="31" spans="1:7" x14ac:dyDescent="0.3">
      <c r="D31" s="166" t="s">
        <v>806</v>
      </c>
      <c r="E31" s="508">
        <v>13</v>
      </c>
    </row>
    <row r="32" spans="1:7" x14ac:dyDescent="0.3">
      <c r="D32" s="171" t="s">
        <v>436</v>
      </c>
      <c r="E32" s="176">
        <v>6</v>
      </c>
    </row>
    <row r="33" spans="1:5" x14ac:dyDescent="0.3">
      <c r="D33" s="171" t="s">
        <v>438</v>
      </c>
      <c r="E33" s="176">
        <v>1.1000000000000001</v>
      </c>
    </row>
    <row r="34" spans="1:5" x14ac:dyDescent="0.3">
      <c r="D34" s="171" t="s">
        <v>811</v>
      </c>
      <c r="E34" s="176">
        <v>0.3</v>
      </c>
    </row>
    <row r="35" spans="1:5" x14ac:dyDescent="0.3">
      <c r="D35" s="171" t="s">
        <v>430</v>
      </c>
      <c r="E35" s="176">
        <v>0</v>
      </c>
    </row>
    <row r="36" spans="1:5" ht="17.25" thickBot="1" x14ac:dyDescent="0.35">
      <c r="A36" s="502"/>
      <c r="B36" s="502"/>
      <c r="D36" s="265" t="s">
        <v>813</v>
      </c>
      <c r="E36" s="267">
        <v>0</v>
      </c>
    </row>
    <row r="37" spans="1:5" ht="17.25" thickBot="1" x14ac:dyDescent="0.35">
      <c r="A37" s="591"/>
      <c r="B37" s="591"/>
      <c r="C37" s="502"/>
      <c r="D37" s="164" t="s">
        <v>105</v>
      </c>
      <c r="E37" s="268">
        <v>1663</v>
      </c>
    </row>
    <row r="38" spans="1:5" x14ac:dyDescent="0.3">
      <c r="A38" s="755" t="s">
        <v>1132</v>
      </c>
      <c r="B38" s="755"/>
      <c r="C38" s="755"/>
      <c r="D38" s="755"/>
      <c r="E38" s="755"/>
    </row>
  </sheetData>
  <mergeCells count="2">
    <mergeCell ref="A5:E5"/>
    <mergeCell ref="A38:E38"/>
  </mergeCell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6"/>
  <dimension ref="A1:H15"/>
  <sheetViews>
    <sheetView workbookViewId="0"/>
  </sheetViews>
  <sheetFormatPr defaultRowHeight="16.5" x14ac:dyDescent="0.3"/>
  <cols>
    <col min="1" max="16384" width="9.140625" style="3"/>
  </cols>
  <sheetData>
    <row r="1" spans="1:8" x14ac:dyDescent="0.3">
      <c r="A1" s="13" t="s">
        <v>815</v>
      </c>
    </row>
    <row r="2" spans="1:8" x14ac:dyDescent="0.3">
      <c r="A2" s="4" t="s">
        <v>413</v>
      </c>
    </row>
    <row r="5" spans="1:8" ht="17.25" thickBot="1" x14ac:dyDescent="0.35">
      <c r="A5" s="718" t="s">
        <v>815</v>
      </c>
      <c r="B5" s="718"/>
      <c r="C5" s="718"/>
      <c r="D5" s="718"/>
      <c r="E5" s="718"/>
      <c r="F5" s="718"/>
      <c r="G5" s="718"/>
      <c r="H5" s="718"/>
    </row>
    <row r="6" spans="1:8" ht="17.25" thickBot="1" x14ac:dyDescent="0.35">
      <c r="A6" s="499" t="s">
        <v>409</v>
      </c>
      <c r="B6" s="157">
        <v>2012</v>
      </c>
      <c r="C6" s="157">
        <v>2013</v>
      </c>
      <c r="D6" s="157">
        <v>2014</v>
      </c>
      <c r="E6" s="157">
        <v>2015</v>
      </c>
      <c r="F6" s="157">
        <v>2016</v>
      </c>
      <c r="G6" s="157">
        <v>2017</v>
      </c>
      <c r="H6" s="157">
        <v>2018</v>
      </c>
    </row>
    <row r="7" spans="1:8" x14ac:dyDescent="0.3">
      <c r="A7" s="528" t="s">
        <v>410</v>
      </c>
      <c r="B7" s="159">
        <v>1.09E-2</v>
      </c>
      <c r="C7" s="159">
        <v>9.7999999999999997E-3</v>
      </c>
      <c r="D7" s="159">
        <v>9.9000000000000008E-3</v>
      </c>
      <c r="E7" s="159">
        <v>1.12E-2</v>
      </c>
      <c r="F7" s="159">
        <v>1.12E-2</v>
      </c>
      <c r="G7" s="159">
        <v>1.0999999999999999E-2</v>
      </c>
      <c r="H7" s="159">
        <v>1.2200000000000001E-2</v>
      </c>
    </row>
    <row r="8" spans="1:8" x14ac:dyDescent="0.3">
      <c r="A8" s="528" t="s">
        <v>411</v>
      </c>
      <c r="B8" s="159">
        <v>8.9999999999999993E-3</v>
      </c>
      <c r="C8" s="159">
        <v>8.9999999999999993E-3</v>
      </c>
      <c r="D8" s="159">
        <v>0.01</v>
      </c>
      <c r="E8" s="159">
        <v>8.9999999999999993E-3</v>
      </c>
      <c r="F8" s="159">
        <v>8.0000000000000002E-3</v>
      </c>
      <c r="G8" s="159">
        <v>0.01</v>
      </c>
    </row>
    <row r="9" spans="1:8" ht="17.25" thickBot="1" x14ac:dyDescent="0.35">
      <c r="A9" s="161" t="s">
        <v>412</v>
      </c>
      <c r="B9" s="162">
        <v>1.09E-2</v>
      </c>
      <c r="C9" s="162">
        <v>9.7999999999999997E-3</v>
      </c>
      <c r="D9" s="162">
        <v>9.7999999999999997E-3</v>
      </c>
      <c r="E9" s="162">
        <v>1.1299999999999999E-2</v>
      </c>
      <c r="F9" s="162">
        <v>1.12E-2</v>
      </c>
      <c r="G9" s="162">
        <v>1.17E-2</v>
      </c>
      <c r="H9" s="502"/>
    </row>
    <row r="10" spans="1:8" x14ac:dyDescent="0.3">
      <c r="A10" s="688"/>
      <c r="B10" s="688"/>
      <c r="C10" s="688"/>
      <c r="D10" s="688"/>
      <c r="E10" s="689" t="s">
        <v>413</v>
      </c>
      <c r="F10" s="689"/>
      <c r="G10" s="689"/>
      <c r="H10" s="689"/>
    </row>
    <row r="12" spans="1:8" x14ac:dyDescent="0.3">
      <c r="A12" s="9" t="s">
        <v>1137</v>
      </c>
    </row>
    <row r="13" spans="1:8" x14ac:dyDescent="0.3">
      <c r="A13" s="9" t="s">
        <v>1138</v>
      </c>
    </row>
    <row r="14" spans="1:8" x14ac:dyDescent="0.3">
      <c r="A14" s="9" t="s">
        <v>1173</v>
      </c>
    </row>
    <row r="15" spans="1:8" x14ac:dyDescent="0.3">
      <c r="A15" s="9" t="s">
        <v>1135</v>
      </c>
    </row>
  </sheetData>
  <mergeCells count="3">
    <mergeCell ref="A5:H5"/>
    <mergeCell ref="A10:D10"/>
    <mergeCell ref="E10:H10"/>
  </mergeCells>
  <hyperlinks>
    <hyperlink ref="A12" r:id="rId1" display="https://www.nato.int/nato_static_fl2014/assets/pdf/pdf_2019_11/20191129_pr-2019-123-en.pdf"/>
    <hyperlink ref="A13" r:id="rId2" display="https://www.nato.int/nato_static_fl2014/assets/pdf/pdf_2019_06/20190625_PR2019-069-EN.pdf"/>
    <hyperlink ref="A15" r:id="rId3" display="https://www.eda.europa.eu/info-hub/publications/publication-details/pub/defence-data-2016-2017"/>
    <hyperlink ref="A14" r:id="rId4" location="https//appsso.eurostat.ec.europa.eu/nui/show.doquery=BOOKMARK_DS-471197_QID_42508AFA_UID_-3F171EB0layout=TIME,C,X,0;GEO,L,Y,0;UNIT,L,Z,0;SECTOR,L,Z,1;COFOG99,L,Z,2;NA_ITEM,L,Z,3;INDICATORS,C,Z,4;zSelection=DS-471197UNIT,PC_GDP;DS-471197COFOG99,GF03;DS-&amp;section-id={CF7DF3D2-A098-4A88-9056-B01F79AE9970}&amp;page-id={B6D0BD4F-DB8D-4D2C-A891-F6D7E851FFA3}&amp;base-path=//C:/Users/ssahin/Documents/Poznámkové bloky programu OneNote/Môj poznámkový blok" display="onenote:Obrana.one - https//appsso.eurostat.ec.europa.eu/nui/show.doquery=BOOKMARK_DS-471197_QID_42508AFA_UID_-3F171EB0layout=TIME,C,X,0;GEO,L,Y,0;UNIT,L,Z,0;SECTOR,L,Z,1;COFOG99,L,Z,2;NA_ITEM,L,Z,3;INDICATORS,C,Z,4;zSelection=DS-471197UNIT,PC_GDP;DS-471197COFOG99,GF03;DS-&amp;section-id={CF7DF3D2-A098-4A88-9056-B01F79AE9970}&amp;page-id={B6D0BD4F-DB8D-4D2C-A891-F6D7E851FFA3}&amp;base-path=//C:/Users/ssahin/Documents/Poznámkové bloky programu OneNote/Môj poznámkový blok"/>
  </hyperlinks>
  <pageMargins left="0.7" right="0.7" top="0.75" bottom="0.75" header="0.3" footer="0.3"/>
  <drawing r:id="rId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7"/>
  <dimension ref="A1:D10"/>
  <sheetViews>
    <sheetView workbookViewId="0"/>
  </sheetViews>
  <sheetFormatPr defaultRowHeight="16.5" x14ac:dyDescent="0.3"/>
  <cols>
    <col min="1" max="1" width="9.140625" style="3"/>
    <col min="2" max="2" width="31.7109375" style="3" customWidth="1"/>
    <col min="3" max="3" width="36.85546875" style="3" customWidth="1"/>
    <col min="4" max="4" width="36.42578125" style="3" customWidth="1"/>
    <col min="5" max="16384" width="9.140625" style="3"/>
  </cols>
  <sheetData>
    <row r="1" spans="1:4" x14ac:dyDescent="0.3">
      <c r="A1" s="13" t="s">
        <v>816</v>
      </c>
    </row>
    <row r="2" spans="1:4" x14ac:dyDescent="0.3">
      <c r="A2" s="4" t="s">
        <v>827</v>
      </c>
    </row>
    <row r="5" spans="1:4" ht="17.25" thickBot="1" x14ac:dyDescent="0.35">
      <c r="A5" s="651" t="s">
        <v>816</v>
      </c>
      <c r="B5" s="651"/>
      <c r="C5" s="651"/>
      <c r="D5" s="651"/>
    </row>
    <row r="6" spans="1:4" ht="17.25" thickBot="1" x14ac:dyDescent="0.35">
      <c r="A6" s="619"/>
      <c r="B6" s="509" t="s">
        <v>817</v>
      </c>
      <c r="C6" s="157" t="s">
        <v>818</v>
      </c>
      <c r="D6" s="157" t="s">
        <v>819</v>
      </c>
    </row>
    <row r="7" spans="1:4" ht="54.75" thickBot="1" x14ac:dyDescent="0.35">
      <c r="A7" s="157" t="s">
        <v>410</v>
      </c>
      <c r="B7" s="269" t="s">
        <v>820</v>
      </c>
      <c r="C7" s="126" t="s">
        <v>821</v>
      </c>
      <c r="D7" s="126" t="s">
        <v>822</v>
      </c>
    </row>
    <row r="8" spans="1:4" ht="41.25" thickBot="1" x14ac:dyDescent="0.35">
      <c r="A8" s="157" t="s">
        <v>411</v>
      </c>
      <c r="B8" s="270" t="s">
        <v>823</v>
      </c>
      <c r="C8" s="155" t="s">
        <v>820</v>
      </c>
      <c r="D8" s="126" t="s">
        <v>824</v>
      </c>
    </row>
    <row r="9" spans="1:4" ht="41.25" thickBot="1" x14ac:dyDescent="0.35">
      <c r="A9" s="157" t="s">
        <v>412</v>
      </c>
      <c r="B9" s="270" t="s">
        <v>825</v>
      </c>
      <c r="C9" s="126" t="s">
        <v>826</v>
      </c>
      <c r="D9" s="155" t="s">
        <v>820</v>
      </c>
    </row>
    <row r="10" spans="1:4" x14ac:dyDescent="0.3">
      <c r="A10" s="809" t="s">
        <v>827</v>
      </c>
      <c r="B10" s="809"/>
      <c r="C10" s="809"/>
      <c r="D10" s="809"/>
    </row>
  </sheetData>
  <mergeCells count="2">
    <mergeCell ref="A5:D5"/>
    <mergeCell ref="A10:D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R23"/>
  <sheetViews>
    <sheetView zoomScale="90" zoomScaleNormal="90" workbookViewId="0"/>
  </sheetViews>
  <sheetFormatPr defaultRowHeight="16.5" x14ac:dyDescent="0.3"/>
  <cols>
    <col min="1" max="1" width="40.42578125" style="286" customWidth="1"/>
    <col min="2" max="5" width="9.28515625" style="286" bestFit="1" customWidth="1"/>
    <col min="6" max="20" width="10.85546875" style="286" bestFit="1" customWidth="1"/>
    <col min="21" max="21" width="12.28515625" style="286" bestFit="1" customWidth="1"/>
    <col min="22" max="16384" width="9.140625" style="286"/>
  </cols>
  <sheetData>
    <row r="1" spans="1:18" x14ac:dyDescent="0.3">
      <c r="A1" s="289" t="s">
        <v>972</v>
      </c>
    </row>
    <row r="2" spans="1:18" x14ac:dyDescent="0.3">
      <c r="A2" s="464" t="s">
        <v>1005</v>
      </c>
    </row>
    <row r="6" spans="1:18" x14ac:dyDescent="0.3">
      <c r="D6" s="315"/>
    </row>
    <row r="7" spans="1:18" x14ac:dyDescent="0.3">
      <c r="D7" s="315"/>
    </row>
    <row r="8" spans="1:18" x14ac:dyDescent="0.3">
      <c r="A8" s="478"/>
      <c r="B8" s="478">
        <v>2011</v>
      </c>
      <c r="C8" s="478">
        <v>2012</v>
      </c>
      <c r="D8" s="478">
        <v>2013</v>
      </c>
      <c r="E8" s="478">
        <v>2014</v>
      </c>
      <c r="F8" s="478">
        <v>2015</v>
      </c>
      <c r="G8" s="478">
        <v>2016</v>
      </c>
      <c r="H8" s="478">
        <v>2017</v>
      </c>
      <c r="I8" s="478">
        <v>2018</v>
      </c>
      <c r="J8" s="478">
        <v>2019</v>
      </c>
      <c r="R8" s="315"/>
    </row>
    <row r="9" spans="1:18" x14ac:dyDescent="0.3">
      <c r="A9" s="286" t="s">
        <v>119</v>
      </c>
      <c r="B9" s="287">
        <v>6323760</v>
      </c>
      <c r="C9" s="287">
        <v>1621803</v>
      </c>
      <c r="D9" s="287">
        <v>1544500</v>
      </c>
      <c r="E9" s="287">
        <v>2520853</v>
      </c>
      <c r="F9" s="287">
        <v>119172143</v>
      </c>
      <c r="G9" s="287">
        <v>201264873</v>
      </c>
      <c r="H9" s="287">
        <v>249945765</v>
      </c>
      <c r="I9" s="287">
        <v>257893745</v>
      </c>
      <c r="J9" s="287">
        <v>827446024</v>
      </c>
      <c r="R9" s="315"/>
    </row>
    <row r="10" spans="1:18" x14ac:dyDescent="0.3">
      <c r="A10" s="286" t="s">
        <v>120</v>
      </c>
      <c r="B10" s="287">
        <v>4094554.5900000003</v>
      </c>
      <c r="C10" s="287">
        <v>995900.58000000007</v>
      </c>
      <c r="D10" s="287">
        <v>767461.95</v>
      </c>
      <c r="E10" s="287">
        <v>668834.84000000008</v>
      </c>
      <c r="F10" s="287">
        <v>158931897.73999998</v>
      </c>
      <c r="G10" s="287">
        <v>115162687.52999997</v>
      </c>
      <c r="H10" s="287">
        <v>141874693.89999998</v>
      </c>
      <c r="I10" s="287">
        <v>178312668.38201904</v>
      </c>
      <c r="J10" s="287">
        <v>554795273.99224091</v>
      </c>
      <c r="R10" s="315"/>
    </row>
    <row r="11" spans="1:18" x14ac:dyDescent="0.3">
      <c r="A11" s="286" t="s">
        <v>121</v>
      </c>
      <c r="B11" s="287">
        <v>2588922.85</v>
      </c>
      <c r="C11" s="287">
        <v>713643.70000000007</v>
      </c>
      <c r="D11" s="287">
        <v>913773.2</v>
      </c>
      <c r="E11" s="287">
        <v>582366</v>
      </c>
      <c r="F11" s="287">
        <v>18837017.469999999</v>
      </c>
      <c r="G11" s="287">
        <v>58880927.50999999</v>
      </c>
      <c r="H11" s="287">
        <v>8829462.4900000002</v>
      </c>
      <c r="I11" s="287">
        <v>61535189.80078125</v>
      </c>
      <c r="J11" s="287">
        <v>60913065.7109375</v>
      </c>
      <c r="R11" s="315"/>
    </row>
    <row r="12" spans="1:18" x14ac:dyDescent="0.3">
      <c r="A12" s="286" t="s">
        <v>122</v>
      </c>
      <c r="B12" s="287">
        <v>1604228.3199999998</v>
      </c>
      <c r="C12" s="287">
        <v>1514747.4100000001</v>
      </c>
      <c r="D12" s="287">
        <v>270810.59999999998</v>
      </c>
      <c r="E12" s="287">
        <v>927060</v>
      </c>
      <c r="F12" s="287">
        <v>14461665.040000001</v>
      </c>
      <c r="G12" s="287">
        <v>0</v>
      </c>
      <c r="H12" s="287">
        <v>0</v>
      </c>
      <c r="I12" s="287">
        <v>0</v>
      </c>
      <c r="J12" s="287">
        <v>0</v>
      </c>
      <c r="R12" s="315"/>
    </row>
    <row r="13" spans="1:18" x14ac:dyDescent="0.3">
      <c r="A13" s="286" t="s">
        <v>123</v>
      </c>
      <c r="B13" s="287">
        <f>SUM(B10:B12)</f>
        <v>8287705.7599999998</v>
      </c>
      <c r="C13" s="287">
        <f t="shared" ref="C13:J13" si="0">SUM(C10:C12)</f>
        <v>3224291.6900000004</v>
      </c>
      <c r="D13" s="287">
        <f t="shared" si="0"/>
        <v>1952045.75</v>
      </c>
      <c r="E13" s="287">
        <f t="shared" si="0"/>
        <v>2178260.84</v>
      </c>
      <c r="F13" s="287">
        <f t="shared" si="0"/>
        <v>192230580.24999997</v>
      </c>
      <c r="G13" s="287">
        <f t="shared" si="0"/>
        <v>174043615.03999996</v>
      </c>
      <c r="H13" s="287">
        <f t="shared" si="0"/>
        <v>150704156.38999999</v>
      </c>
      <c r="I13" s="287">
        <f t="shared" si="0"/>
        <v>239847858.18280029</v>
      </c>
      <c r="J13" s="287">
        <f t="shared" si="0"/>
        <v>615708339.70317841</v>
      </c>
    </row>
    <row r="16" spans="1:18" x14ac:dyDescent="0.3">
      <c r="A16" s="478"/>
      <c r="B16" s="478">
        <f t="shared" ref="B16:J16" si="1">B8</f>
        <v>2011</v>
      </c>
      <c r="C16" s="478">
        <f t="shared" si="1"/>
        <v>2012</v>
      </c>
      <c r="D16" s="478">
        <f t="shared" si="1"/>
        <v>2013</v>
      </c>
      <c r="E16" s="478">
        <f t="shared" si="1"/>
        <v>2014</v>
      </c>
      <c r="F16" s="478">
        <f t="shared" si="1"/>
        <v>2015</v>
      </c>
      <c r="G16" s="478">
        <f t="shared" si="1"/>
        <v>2016</v>
      </c>
      <c r="H16" s="478">
        <f t="shared" si="1"/>
        <v>2017</v>
      </c>
      <c r="I16" s="478">
        <f t="shared" si="1"/>
        <v>2018</v>
      </c>
      <c r="J16" s="478">
        <f t="shared" si="1"/>
        <v>2019</v>
      </c>
    </row>
    <row r="17" spans="1:11" x14ac:dyDescent="0.3">
      <c r="A17" s="286" t="str">
        <f>A9</f>
        <v>Schválený rozpočet na začiatku roka</v>
      </c>
      <c r="B17" s="287">
        <f t="shared" ref="B17:J17" si="2">B9</f>
        <v>6323760</v>
      </c>
      <c r="C17" s="287">
        <f t="shared" si="2"/>
        <v>1621803</v>
      </c>
      <c r="D17" s="287">
        <f t="shared" si="2"/>
        <v>1544500</v>
      </c>
      <c r="E17" s="287">
        <f t="shared" si="2"/>
        <v>2520853</v>
      </c>
      <c r="F17" s="287">
        <f t="shared" si="2"/>
        <v>119172143</v>
      </c>
      <c r="G17" s="287">
        <f t="shared" si="2"/>
        <v>201264873</v>
      </c>
      <c r="H17" s="287">
        <f t="shared" si="2"/>
        <v>249945765</v>
      </c>
      <c r="I17" s="287">
        <f t="shared" si="2"/>
        <v>257893745</v>
      </c>
      <c r="J17" s="287">
        <f t="shared" si="2"/>
        <v>827446024</v>
      </c>
    </row>
    <row r="18" spans="1:11" x14ac:dyDescent="0.3">
      <c r="A18" s="286" t="str">
        <f t="shared" ref="A18:J18" si="3">A13</f>
        <v>Prostriedky vyčerpané na konci roka</v>
      </c>
      <c r="B18" s="287">
        <f t="shared" si="3"/>
        <v>8287705.7599999998</v>
      </c>
      <c r="C18" s="287">
        <f t="shared" si="3"/>
        <v>3224291.6900000004</v>
      </c>
      <c r="D18" s="287">
        <f t="shared" si="3"/>
        <v>1952045.75</v>
      </c>
      <c r="E18" s="287">
        <f t="shared" si="3"/>
        <v>2178260.84</v>
      </c>
      <c r="F18" s="287">
        <f t="shared" si="3"/>
        <v>192230580.24999997</v>
      </c>
      <c r="G18" s="287">
        <f t="shared" si="3"/>
        <v>174043615.03999996</v>
      </c>
      <c r="H18" s="287">
        <f t="shared" si="3"/>
        <v>150704156.38999999</v>
      </c>
      <c r="I18" s="287">
        <f t="shared" si="3"/>
        <v>239847858.18280029</v>
      </c>
      <c r="J18" s="287">
        <f t="shared" si="3"/>
        <v>615708339.70317841</v>
      </c>
    </row>
    <row r="19" spans="1:11" x14ac:dyDescent="0.3">
      <c r="C19" s="287"/>
      <c r="D19" s="287"/>
      <c r="E19" s="287"/>
      <c r="F19" s="287"/>
      <c r="G19" s="287"/>
      <c r="H19" s="287"/>
      <c r="I19" s="287"/>
      <c r="J19" s="287"/>
      <c r="K19" s="287"/>
    </row>
    <row r="20" spans="1:11" x14ac:dyDescent="0.3">
      <c r="C20" s="287"/>
      <c r="D20" s="287"/>
      <c r="E20" s="287"/>
      <c r="F20" s="287"/>
      <c r="G20" s="287"/>
      <c r="H20" s="287"/>
      <c r="I20" s="287"/>
      <c r="J20" s="287"/>
      <c r="K20" s="287"/>
    </row>
    <row r="21" spans="1:11" x14ac:dyDescent="0.3"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x14ac:dyDescent="0.3">
      <c r="C22" s="287"/>
      <c r="D22" s="287"/>
      <c r="E22" s="287"/>
      <c r="F22" s="287"/>
      <c r="G22" s="287"/>
      <c r="H22" s="287"/>
      <c r="I22" s="287"/>
      <c r="J22" s="287"/>
      <c r="K22" s="287"/>
    </row>
    <row r="23" spans="1:11" x14ac:dyDescent="0.3">
      <c r="C23" s="288"/>
      <c r="D23" s="288"/>
      <c r="E23" s="288"/>
      <c r="F23" s="288"/>
      <c r="G23" s="288"/>
      <c r="H23" s="288"/>
      <c r="I23" s="288"/>
      <c r="J23" s="288"/>
      <c r="K23" s="288"/>
    </row>
  </sheetData>
  <pageMargins left="0.7" right="0.7" top="0.75" bottom="0.75" header="0.3" footer="0.3"/>
  <ignoredErrors>
    <ignoredError sqref="B13:J13" formulaRange="1"/>
  </ignoredErrors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8"/>
  <dimension ref="A1:E59"/>
  <sheetViews>
    <sheetView workbookViewId="0"/>
  </sheetViews>
  <sheetFormatPr defaultRowHeight="16.5" x14ac:dyDescent="0.3"/>
  <cols>
    <col min="1" max="1" width="27.5703125" style="3" customWidth="1"/>
    <col min="2" max="2" width="27.7109375" style="3" customWidth="1"/>
    <col min="3" max="16384" width="9.140625" style="3"/>
  </cols>
  <sheetData>
    <row r="1" spans="1:5" x14ac:dyDescent="0.3">
      <c r="A1" s="13" t="s">
        <v>828</v>
      </c>
    </row>
    <row r="2" spans="1:5" x14ac:dyDescent="0.3">
      <c r="A2" s="4" t="s">
        <v>872</v>
      </c>
    </row>
    <row r="5" spans="1:5" ht="17.25" thickBot="1" x14ac:dyDescent="0.35">
      <c r="A5" s="666" t="s">
        <v>828</v>
      </c>
      <c r="B5" s="666"/>
      <c r="C5" s="666"/>
      <c r="D5" s="666"/>
      <c r="E5" s="666"/>
    </row>
    <row r="6" spans="1:5" ht="17.25" thickBot="1" x14ac:dyDescent="0.35">
      <c r="A6" s="499" t="s">
        <v>829</v>
      </c>
      <c r="B6" s="499" t="s">
        <v>830</v>
      </c>
      <c r="C6" s="157" t="s">
        <v>163</v>
      </c>
      <c r="D6" s="157" t="s">
        <v>831</v>
      </c>
      <c r="E6" s="499" t="s">
        <v>832</v>
      </c>
    </row>
    <row r="7" spans="1:5" x14ac:dyDescent="0.3">
      <c r="A7" s="526" t="s">
        <v>833</v>
      </c>
      <c r="B7" s="528" t="s">
        <v>834</v>
      </c>
      <c r="C7" s="511">
        <v>51</v>
      </c>
      <c r="D7" s="511">
        <v>7</v>
      </c>
      <c r="E7" s="528" t="s">
        <v>166</v>
      </c>
    </row>
    <row r="8" spans="1:5" x14ac:dyDescent="0.3">
      <c r="A8" s="591"/>
      <c r="B8" s="528" t="s">
        <v>835</v>
      </c>
      <c r="C8" s="511">
        <v>1</v>
      </c>
      <c r="D8" s="511">
        <v>1</v>
      </c>
    </row>
    <row r="9" spans="1:5" x14ac:dyDescent="0.3">
      <c r="A9" s="591"/>
      <c r="B9" s="528" t="s">
        <v>836</v>
      </c>
      <c r="C9" s="511">
        <v>10</v>
      </c>
      <c r="D9" s="511">
        <v>3</v>
      </c>
    </row>
    <row r="10" spans="1:5" x14ac:dyDescent="0.3">
      <c r="A10" s="526" t="s">
        <v>837</v>
      </c>
      <c r="B10" s="528" t="s">
        <v>834</v>
      </c>
      <c r="C10" s="511">
        <v>51</v>
      </c>
      <c r="D10" s="511">
        <v>7</v>
      </c>
      <c r="E10" s="528" t="s">
        <v>504</v>
      </c>
    </row>
    <row r="11" spans="1:5" x14ac:dyDescent="0.3">
      <c r="A11" s="591"/>
      <c r="B11" s="528" t="s">
        <v>835</v>
      </c>
      <c r="C11" s="511">
        <v>1</v>
      </c>
      <c r="D11" s="511">
        <v>1</v>
      </c>
    </row>
    <row r="12" spans="1:5" x14ac:dyDescent="0.3">
      <c r="A12" s="591"/>
      <c r="B12" s="528" t="s">
        <v>836</v>
      </c>
      <c r="C12" s="511">
        <v>10</v>
      </c>
      <c r="D12" s="511">
        <v>3</v>
      </c>
    </row>
    <row r="13" spans="1:5" x14ac:dyDescent="0.3">
      <c r="A13" s="526" t="s">
        <v>838</v>
      </c>
      <c r="B13" s="528" t="s">
        <v>834</v>
      </c>
      <c r="C13" s="511">
        <v>51</v>
      </c>
      <c r="D13" s="511">
        <v>7</v>
      </c>
      <c r="E13" s="528" t="s">
        <v>504</v>
      </c>
    </row>
    <row r="14" spans="1:5" x14ac:dyDescent="0.3">
      <c r="A14" s="591"/>
      <c r="B14" s="528" t="s">
        <v>835</v>
      </c>
      <c r="C14" s="511">
        <v>1</v>
      </c>
      <c r="D14" s="511">
        <v>1</v>
      </c>
    </row>
    <row r="15" spans="1:5" x14ac:dyDescent="0.3">
      <c r="A15" s="591"/>
      <c r="B15" s="528" t="s">
        <v>836</v>
      </c>
      <c r="C15" s="511">
        <v>10</v>
      </c>
      <c r="D15" s="511">
        <v>3</v>
      </c>
    </row>
    <row r="16" spans="1:5" x14ac:dyDescent="0.3">
      <c r="A16" s="526" t="s">
        <v>839</v>
      </c>
      <c r="B16" s="528" t="s">
        <v>637</v>
      </c>
      <c r="C16" s="511">
        <v>32</v>
      </c>
      <c r="D16" s="511">
        <v>3</v>
      </c>
      <c r="E16" s="528" t="s">
        <v>166</v>
      </c>
    </row>
    <row r="17" spans="1:5" x14ac:dyDescent="0.3">
      <c r="A17" s="591"/>
      <c r="B17" s="528" t="s">
        <v>840</v>
      </c>
      <c r="C17" s="511">
        <v>3</v>
      </c>
      <c r="D17" s="511">
        <v>1</v>
      </c>
    </row>
    <row r="18" spans="1:5" x14ac:dyDescent="0.3">
      <c r="A18" s="591"/>
      <c r="B18" s="528" t="s">
        <v>834</v>
      </c>
      <c r="C18" s="511">
        <v>9</v>
      </c>
      <c r="D18" s="511">
        <v>3</v>
      </c>
    </row>
    <row r="19" spans="1:5" ht="17.25" thickBot="1" x14ac:dyDescent="0.35">
      <c r="A19" s="628"/>
      <c r="B19" s="161" t="s">
        <v>836</v>
      </c>
      <c r="C19" s="512">
        <v>1</v>
      </c>
      <c r="D19" s="512">
        <v>1</v>
      </c>
      <c r="E19" s="502"/>
    </row>
    <row r="20" spans="1:5" x14ac:dyDescent="0.3">
      <c r="A20" s="810" t="s">
        <v>841</v>
      </c>
      <c r="B20" s="528" t="s">
        <v>836</v>
      </c>
      <c r="C20" s="511">
        <v>34</v>
      </c>
      <c r="D20" s="511">
        <v>3</v>
      </c>
      <c r="E20" s="528" t="s">
        <v>504</v>
      </c>
    </row>
    <row r="21" spans="1:5" x14ac:dyDescent="0.3">
      <c r="A21" s="811"/>
      <c r="B21" s="528" t="s">
        <v>842</v>
      </c>
      <c r="C21" s="511">
        <v>14</v>
      </c>
      <c r="D21" s="511">
        <v>1</v>
      </c>
    </row>
    <row r="22" spans="1:5" x14ac:dyDescent="0.3">
      <c r="A22" s="811"/>
      <c r="B22" s="528" t="s">
        <v>843</v>
      </c>
      <c r="C22" s="511">
        <v>6</v>
      </c>
      <c r="D22" s="511">
        <v>1</v>
      </c>
    </row>
    <row r="23" spans="1:5" x14ac:dyDescent="0.3">
      <c r="A23" s="811"/>
      <c r="B23" s="528" t="s">
        <v>844</v>
      </c>
      <c r="C23" s="511">
        <v>6</v>
      </c>
      <c r="D23" s="511">
        <v>4</v>
      </c>
    </row>
    <row r="24" spans="1:5" x14ac:dyDescent="0.3">
      <c r="A24" s="811"/>
      <c r="B24" s="528" t="s">
        <v>845</v>
      </c>
      <c r="C24" s="511">
        <v>2</v>
      </c>
      <c r="D24" s="511">
        <v>1</v>
      </c>
    </row>
    <row r="25" spans="1:5" ht="17.25" thickBot="1" x14ac:dyDescent="0.35">
      <c r="A25" s="812"/>
      <c r="B25" s="161" t="s">
        <v>846</v>
      </c>
      <c r="C25" s="512">
        <v>4</v>
      </c>
      <c r="D25" s="512">
        <v>1</v>
      </c>
      <c r="E25" s="502"/>
    </row>
    <row r="26" spans="1:5" x14ac:dyDescent="0.3">
      <c r="A26" s="810" t="s">
        <v>847</v>
      </c>
      <c r="B26" s="528" t="s">
        <v>667</v>
      </c>
      <c r="C26" s="511">
        <v>24</v>
      </c>
      <c r="D26" s="511">
        <v>1</v>
      </c>
    </row>
    <row r="27" spans="1:5" x14ac:dyDescent="0.3">
      <c r="A27" s="811"/>
      <c r="B27" s="528" t="s">
        <v>836</v>
      </c>
      <c r="C27" s="511">
        <v>11</v>
      </c>
      <c r="D27" s="511">
        <v>2</v>
      </c>
    </row>
    <row r="28" spans="1:5" x14ac:dyDescent="0.3">
      <c r="A28" s="811"/>
      <c r="B28" s="528" t="s">
        <v>848</v>
      </c>
      <c r="C28" s="511">
        <v>1</v>
      </c>
      <c r="D28" s="511">
        <v>1</v>
      </c>
    </row>
    <row r="29" spans="1:5" x14ac:dyDescent="0.3">
      <c r="A29" s="811"/>
      <c r="B29" s="528" t="s">
        <v>849</v>
      </c>
      <c r="C29" s="511">
        <v>3</v>
      </c>
      <c r="D29" s="511">
        <v>1</v>
      </c>
    </row>
    <row r="30" spans="1:5" ht="17.25" thickBot="1" x14ac:dyDescent="0.35">
      <c r="A30" s="812"/>
      <c r="B30" s="161" t="s">
        <v>850</v>
      </c>
      <c r="C30" s="512">
        <v>1</v>
      </c>
      <c r="D30" s="512">
        <v>1</v>
      </c>
      <c r="E30" s="502"/>
    </row>
    <row r="31" spans="1:5" x14ac:dyDescent="0.3">
      <c r="A31" s="810" t="s">
        <v>851</v>
      </c>
      <c r="B31" s="528" t="s">
        <v>836</v>
      </c>
      <c r="C31" s="511">
        <v>2</v>
      </c>
      <c r="D31" s="511">
        <v>1</v>
      </c>
      <c r="E31" s="528" t="s">
        <v>504</v>
      </c>
    </row>
    <row r="32" spans="1:5" x14ac:dyDescent="0.3">
      <c r="A32" s="811"/>
      <c r="B32" s="528" t="s">
        <v>842</v>
      </c>
      <c r="C32" s="511">
        <v>4</v>
      </c>
      <c r="D32" s="511">
        <v>2</v>
      </c>
    </row>
    <row r="33" spans="1:5" x14ac:dyDescent="0.3">
      <c r="A33" s="526" t="s">
        <v>852</v>
      </c>
      <c r="B33" s="528" t="s">
        <v>669</v>
      </c>
      <c r="C33" s="511" t="s">
        <v>669</v>
      </c>
      <c r="D33" s="511" t="s">
        <v>669</v>
      </c>
      <c r="E33" s="528" t="s">
        <v>504</v>
      </c>
    </row>
    <row r="34" spans="1:5" ht="17.25" thickBot="1" x14ac:dyDescent="0.35">
      <c r="A34" s="527" t="s">
        <v>853</v>
      </c>
      <c r="B34" s="161" t="s">
        <v>669</v>
      </c>
      <c r="C34" s="512" t="s">
        <v>669</v>
      </c>
      <c r="D34" s="512" t="s">
        <v>669</v>
      </c>
      <c r="E34" s="161" t="s">
        <v>166</v>
      </c>
    </row>
    <row r="35" spans="1:5" x14ac:dyDescent="0.3">
      <c r="A35" s="526" t="s">
        <v>854</v>
      </c>
      <c r="B35" s="813" t="s">
        <v>855</v>
      </c>
      <c r="C35" s="813"/>
      <c r="D35" s="813" t="s">
        <v>504</v>
      </c>
      <c r="E35" s="813"/>
    </row>
    <row r="36" spans="1:5" x14ac:dyDescent="0.3">
      <c r="A36" s="526" t="s">
        <v>856</v>
      </c>
      <c r="B36" s="814" t="s">
        <v>857</v>
      </c>
      <c r="C36" s="814"/>
      <c r="D36" s="814" t="s">
        <v>504</v>
      </c>
      <c r="E36" s="814"/>
    </row>
    <row r="37" spans="1:5" x14ac:dyDescent="0.3">
      <c r="A37" s="811" t="s">
        <v>858</v>
      </c>
      <c r="B37" s="528" t="s">
        <v>834</v>
      </c>
      <c r="C37" s="511">
        <v>2</v>
      </c>
      <c r="D37" s="511">
        <v>1</v>
      </c>
      <c r="E37" s="528" t="s">
        <v>166</v>
      </c>
    </row>
    <row r="38" spans="1:5" x14ac:dyDescent="0.3">
      <c r="A38" s="811"/>
      <c r="B38" s="528" t="s">
        <v>840</v>
      </c>
      <c r="C38" s="511">
        <v>2</v>
      </c>
      <c r="D38" s="511">
        <v>1</v>
      </c>
    </row>
    <row r="39" spans="1:5" x14ac:dyDescent="0.3">
      <c r="A39" s="811"/>
      <c r="B39" s="528" t="s">
        <v>859</v>
      </c>
      <c r="C39" s="511">
        <v>181</v>
      </c>
      <c r="D39" s="511">
        <v>6</v>
      </c>
    </row>
    <row r="40" spans="1:5" x14ac:dyDescent="0.3">
      <c r="A40" s="811"/>
      <c r="B40" s="528" t="s">
        <v>860</v>
      </c>
      <c r="C40" s="511">
        <v>9</v>
      </c>
      <c r="D40" s="511">
        <v>2</v>
      </c>
    </row>
    <row r="41" spans="1:5" ht="17.25" thickBot="1" x14ac:dyDescent="0.35">
      <c r="A41" s="812"/>
      <c r="B41" s="161" t="s">
        <v>861</v>
      </c>
      <c r="C41" s="512">
        <v>6</v>
      </c>
      <c r="D41" s="512">
        <v>1</v>
      </c>
      <c r="E41" s="502"/>
    </row>
    <row r="42" spans="1:5" x14ac:dyDescent="0.3">
      <c r="A42" s="810" t="s">
        <v>862</v>
      </c>
      <c r="B42" s="528" t="s">
        <v>859</v>
      </c>
      <c r="C42" s="511">
        <v>109</v>
      </c>
      <c r="D42" s="511">
        <v>6</v>
      </c>
      <c r="E42" s="528" t="s">
        <v>166</v>
      </c>
    </row>
    <row r="43" spans="1:5" x14ac:dyDescent="0.3">
      <c r="A43" s="811"/>
      <c r="B43" s="528" t="s">
        <v>860</v>
      </c>
      <c r="C43" s="511">
        <v>5</v>
      </c>
      <c r="D43" s="511">
        <v>2</v>
      </c>
    </row>
    <row r="44" spans="1:5" ht="17.25" thickBot="1" x14ac:dyDescent="0.35">
      <c r="A44" s="812"/>
      <c r="B44" s="161" t="s">
        <v>845</v>
      </c>
      <c r="C44" s="512" t="s">
        <v>863</v>
      </c>
      <c r="D44" s="512">
        <v>3</v>
      </c>
      <c r="E44" s="502"/>
    </row>
    <row r="45" spans="1:5" x14ac:dyDescent="0.3">
      <c r="A45" s="810" t="s">
        <v>864</v>
      </c>
      <c r="B45" s="528" t="s">
        <v>836</v>
      </c>
      <c r="C45" s="511">
        <v>10</v>
      </c>
      <c r="D45" s="511">
        <v>2</v>
      </c>
      <c r="E45" s="528" t="s">
        <v>504</v>
      </c>
    </row>
    <row r="46" spans="1:5" x14ac:dyDescent="0.3">
      <c r="A46" s="811"/>
      <c r="B46" s="528" t="s">
        <v>840</v>
      </c>
      <c r="C46" s="511">
        <v>12</v>
      </c>
      <c r="D46" s="511">
        <v>1</v>
      </c>
    </row>
    <row r="47" spans="1:5" x14ac:dyDescent="0.3">
      <c r="A47" s="811"/>
      <c r="B47" s="528" t="s">
        <v>865</v>
      </c>
      <c r="C47" s="511">
        <v>34</v>
      </c>
      <c r="D47" s="511">
        <v>4</v>
      </c>
    </row>
    <row r="48" spans="1:5" x14ac:dyDescent="0.3">
      <c r="A48" s="811"/>
      <c r="B48" s="528" t="s">
        <v>866</v>
      </c>
      <c r="C48" s="511">
        <v>16</v>
      </c>
      <c r="D48" s="511">
        <v>1</v>
      </c>
    </row>
    <row r="49" spans="1:5" x14ac:dyDescent="0.3">
      <c r="A49" s="811"/>
      <c r="B49" s="528" t="s">
        <v>867</v>
      </c>
      <c r="C49" s="511">
        <v>24</v>
      </c>
      <c r="D49" s="511">
        <v>1</v>
      </c>
    </row>
    <row r="50" spans="1:5" x14ac:dyDescent="0.3">
      <c r="A50" s="811"/>
      <c r="B50" s="528" t="s">
        <v>859</v>
      </c>
      <c r="C50" s="511">
        <v>50</v>
      </c>
      <c r="D50" s="511">
        <v>3</v>
      </c>
    </row>
    <row r="51" spans="1:5" x14ac:dyDescent="0.3">
      <c r="A51" s="811"/>
      <c r="B51" s="528" t="s">
        <v>868</v>
      </c>
      <c r="C51" s="511">
        <v>6</v>
      </c>
      <c r="D51" s="511">
        <v>2</v>
      </c>
    </row>
    <row r="52" spans="1:5" x14ac:dyDescent="0.3">
      <c r="A52" s="811"/>
      <c r="B52" s="528" t="s">
        <v>869</v>
      </c>
      <c r="C52" s="511">
        <v>4</v>
      </c>
      <c r="D52" s="511">
        <v>1</v>
      </c>
    </row>
    <row r="53" spans="1:5" ht="17.25" thickBot="1" x14ac:dyDescent="0.35">
      <c r="A53" s="812"/>
      <c r="B53" s="161" t="s">
        <v>870</v>
      </c>
      <c r="C53" s="512">
        <v>4</v>
      </c>
      <c r="D53" s="512">
        <v>1</v>
      </c>
      <c r="E53" s="502"/>
    </row>
    <row r="54" spans="1:5" ht="17.25" thickBot="1" x14ac:dyDescent="0.35">
      <c r="A54" s="271" t="s">
        <v>116</v>
      </c>
      <c r="C54" s="272" t="s">
        <v>871</v>
      </c>
    </row>
    <row r="55" spans="1:5" x14ac:dyDescent="0.3">
      <c r="A55" s="500"/>
      <c r="B55" s="690" t="s">
        <v>872</v>
      </c>
      <c r="C55" s="690"/>
      <c r="D55" s="690"/>
      <c r="E55" s="690"/>
    </row>
    <row r="58" spans="1:5" x14ac:dyDescent="0.3">
      <c r="A58" s="620" t="s">
        <v>1151</v>
      </c>
    </row>
    <row r="59" spans="1:5" x14ac:dyDescent="0.3">
      <c r="A59" s="280" t="s">
        <v>1150</v>
      </c>
    </row>
  </sheetData>
  <mergeCells count="12">
    <mergeCell ref="B55:E55"/>
    <mergeCell ref="A5:E5"/>
    <mergeCell ref="A20:A25"/>
    <mergeCell ref="A26:A30"/>
    <mergeCell ref="A31:A32"/>
    <mergeCell ref="B35:C35"/>
    <mergeCell ref="D35:E35"/>
    <mergeCell ref="B36:C36"/>
    <mergeCell ref="D36:E36"/>
    <mergeCell ref="A37:A41"/>
    <mergeCell ref="A42:A44"/>
    <mergeCell ref="A45:A53"/>
  </mergeCell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9"/>
  <dimension ref="A1:E26"/>
  <sheetViews>
    <sheetView workbookViewId="0"/>
  </sheetViews>
  <sheetFormatPr defaultRowHeight="16.5" x14ac:dyDescent="0.3"/>
  <cols>
    <col min="1" max="1" width="34.42578125" style="3" bestFit="1" customWidth="1"/>
    <col min="2" max="3" width="9.140625" style="3"/>
    <col min="4" max="4" width="15.28515625" style="3" bestFit="1" customWidth="1"/>
    <col min="5" max="16384" width="9.140625" style="3"/>
  </cols>
  <sheetData>
    <row r="1" spans="1:5" x14ac:dyDescent="0.3">
      <c r="A1" s="13" t="s">
        <v>873</v>
      </c>
    </row>
    <row r="2" spans="1:5" x14ac:dyDescent="0.3">
      <c r="A2" s="4" t="s">
        <v>896</v>
      </c>
    </row>
    <row r="5" spans="1:5" ht="17.25" thickBot="1" x14ac:dyDescent="0.35">
      <c r="A5" s="651" t="s">
        <v>873</v>
      </c>
      <c r="B5" s="651"/>
      <c r="C5" s="651"/>
      <c r="D5" s="651"/>
      <c r="E5" s="651"/>
    </row>
    <row r="6" spans="1:5" ht="17.25" thickBot="1" x14ac:dyDescent="0.35">
      <c r="A6" s="186" t="s">
        <v>874</v>
      </c>
      <c r="B6" s="780" t="s">
        <v>875</v>
      </c>
      <c r="C6" s="780"/>
      <c r="D6" s="504" t="s">
        <v>876</v>
      </c>
      <c r="E6" s="186" t="s">
        <v>187</v>
      </c>
    </row>
    <row r="7" spans="1:5" x14ac:dyDescent="0.3">
      <c r="A7" s="528" t="s">
        <v>877</v>
      </c>
      <c r="B7" s="815">
        <v>24</v>
      </c>
      <c r="C7" s="815"/>
      <c r="D7" s="516">
        <v>24</v>
      </c>
      <c r="E7" s="525">
        <v>1</v>
      </c>
    </row>
    <row r="8" spans="1:5" x14ac:dyDescent="0.3">
      <c r="A8" s="528" t="s">
        <v>878</v>
      </c>
      <c r="B8" s="770">
        <v>49</v>
      </c>
      <c r="C8" s="770"/>
      <c r="D8" s="516">
        <v>45</v>
      </c>
      <c r="E8" s="525">
        <v>0.92</v>
      </c>
    </row>
    <row r="9" spans="1:5" x14ac:dyDescent="0.3">
      <c r="A9" s="528" t="s">
        <v>879</v>
      </c>
      <c r="B9" s="770">
        <v>51</v>
      </c>
      <c r="C9" s="770"/>
      <c r="D9" s="516">
        <v>47</v>
      </c>
      <c r="E9" s="525">
        <v>0.92</v>
      </c>
    </row>
    <row r="10" spans="1:5" x14ac:dyDescent="0.3">
      <c r="A10" s="528" t="s">
        <v>880</v>
      </c>
      <c r="B10" s="770">
        <v>53</v>
      </c>
      <c r="C10" s="770"/>
      <c r="D10" s="516">
        <v>26</v>
      </c>
      <c r="E10" s="525">
        <v>0.49</v>
      </c>
    </row>
    <row r="11" spans="1:5" x14ac:dyDescent="0.3">
      <c r="A11" s="528" t="s">
        <v>881</v>
      </c>
      <c r="B11" s="770">
        <v>52</v>
      </c>
      <c r="C11" s="770"/>
      <c r="D11" s="516">
        <v>48</v>
      </c>
      <c r="E11" s="525">
        <v>0.92</v>
      </c>
    </row>
    <row r="12" spans="1:5" x14ac:dyDescent="0.3">
      <c r="A12" s="528" t="s">
        <v>882</v>
      </c>
      <c r="B12" s="770">
        <v>53</v>
      </c>
      <c r="C12" s="770"/>
      <c r="D12" s="516">
        <v>43</v>
      </c>
      <c r="E12" s="525">
        <v>0.81</v>
      </c>
    </row>
    <row r="13" spans="1:5" x14ac:dyDescent="0.3">
      <c r="A13" s="528" t="s">
        <v>883</v>
      </c>
      <c r="B13" s="770">
        <v>25</v>
      </c>
      <c r="C13" s="770"/>
      <c r="D13" s="516">
        <v>25</v>
      </c>
      <c r="E13" s="525">
        <v>1</v>
      </c>
    </row>
    <row r="14" spans="1:5" x14ac:dyDescent="0.3">
      <c r="A14" s="528" t="s">
        <v>884</v>
      </c>
      <c r="B14" s="770">
        <v>7</v>
      </c>
      <c r="C14" s="770"/>
      <c r="D14" s="516">
        <v>6</v>
      </c>
      <c r="E14" s="525">
        <v>0.86</v>
      </c>
    </row>
    <row r="15" spans="1:5" x14ac:dyDescent="0.3">
      <c r="A15" s="528" t="s">
        <v>885</v>
      </c>
      <c r="B15" s="770">
        <v>18</v>
      </c>
      <c r="C15" s="770"/>
      <c r="D15" s="516">
        <v>0</v>
      </c>
      <c r="E15" s="525">
        <v>0</v>
      </c>
    </row>
    <row r="16" spans="1:5" ht="17.25" thickBot="1" x14ac:dyDescent="0.35">
      <c r="A16" s="161" t="s">
        <v>886</v>
      </c>
      <c r="B16" s="779">
        <v>24</v>
      </c>
      <c r="C16" s="779"/>
      <c r="D16" s="519">
        <v>0</v>
      </c>
      <c r="E16" s="273">
        <v>0</v>
      </c>
    </row>
    <row r="17" spans="1:5" x14ac:dyDescent="0.3">
      <c r="A17" s="528" t="s">
        <v>887</v>
      </c>
      <c r="B17" s="815">
        <v>18</v>
      </c>
      <c r="C17" s="815"/>
      <c r="D17" s="516">
        <v>18</v>
      </c>
      <c r="E17" s="525">
        <v>1</v>
      </c>
    </row>
    <row r="18" spans="1:5" ht="17.25" thickBot="1" x14ac:dyDescent="0.35">
      <c r="A18" s="161" t="s">
        <v>888</v>
      </c>
      <c r="B18" s="779">
        <v>42</v>
      </c>
      <c r="C18" s="779"/>
      <c r="D18" s="519">
        <v>38</v>
      </c>
      <c r="E18" s="273">
        <v>0.9</v>
      </c>
    </row>
    <row r="19" spans="1:5" ht="17.25" thickBot="1" x14ac:dyDescent="0.35">
      <c r="A19" s="161" t="s">
        <v>889</v>
      </c>
      <c r="B19" s="816">
        <v>4</v>
      </c>
      <c r="C19" s="816"/>
      <c r="D19" s="519">
        <v>0</v>
      </c>
      <c r="E19" s="273">
        <v>0</v>
      </c>
    </row>
    <row r="20" spans="1:5" x14ac:dyDescent="0.3">
      <c r="A20" s="528" t="s">
        <v>890</v>
      </c>
      <c r="B20" s="815">
        <v>24</v>
      </c>
      <c r="C20" s="815"/>
      <c r="D20" s="516">
        <v>7</v>
      </c>
      <c r="E20" s="525">
        <v>0.28999999999999998</v>
      </c>
    </row>
    <row r="21" spans="1:5" x14ac:dyDescent="0.3">
      <c r="A21" s="528" t="s">
        <v>891</v>
      </c>
      <c r="B21" s="770">
        <v>11</v>
      </c>
      <c r="C21" s="770"/>
      <c r="D21" s="516">
        <v>2</v>
      </c>
      <c r="E21" s="525">
        <v>0.18</v>
      </c>
    </row>
    <row r="22" spans="1:5" x14ac:dyDescent="0.3">
      <c r="A22" s="528" t="s">
        <v>892</v>
      </c>
      <c r="B22" s="770">
        <v>22</v>
      </c>
      <c r="C22" s="770"/>
      <c r="D22" s="516">
        <v>8</v>
      </c>
      <c r="E22" s="525">
        <v>0.36</v>
      </c>
    </row>
    <row r="23" spans="1:5" x14ac:dyDescent="0.3">
      <c r="A23" s="528" t="s">
        <v>893</v>
      </c>
      <c r="B23" s="770">
        <v>40</v>
      </c>
      <c r="C23" s="770"/>
      <c r="D23" s="516">
        <v>40</v>
      </c>
      <c r="E23" s="525">
        <v>1</v>
      </c>
    </row>
    <row r="24" spans="1:5" ht="17.25" thickBot="1" x14ac:dyDescent="0.35">
      <c r="A24" s="161" t="s">
        <v>894</v>
      </c>
      <c r="B24" s="779">
        <v>17</v>
      </c>
      <c r="C24" s="779"/>
      <c r="D24" s="519">
        <v>17</v>
      </c>
      <c r="E24" s="273">
        <v>1</v>
      </c>
    </row>
    <row r="25" spans="1:5" ht="17.25" thickBot="1" x14ac:dyDescent="0.35">
      <c r="A25" s="186" t="s">
        <v>159</v>
      </c>
      <c r="B25" s="780">
        <v>534</v>
      </c>
      <c r="C25" s="780"/>
      <c r="D25" s="504">
        <v>394</v>
      </c>
      <c r="E25" s="274">
        <v>0.74</v>
      </c>
    </row>
    <row r="26" spans="1:5" ht="30.75" customHeight="1" x14ac:dyDescent="0.3">
      <c r="A26" s="817" t="s">
        <v>895</v>
      </c>
      <c r="B26" s="817"/>
      <c r="C26" s="818" t="s">
        <v>896</v>
      </c>
      <c r="D26" s="818"/>
      <c r="E26" s="818"/>
    </row>
  </sheetData>
  <mergeCells count="23">
    <mergeCell ref="B23:C23"/>
    <mergeCell ref="B24:C24"/>
    <mergeCell ref="B25:C25"/>
    <mergeCell ref="A26:B26"/>
    <mergeCell ref="C26:E26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5:E5"/>
    <mergeCell ref="B6:C6"/>
    <mergeCell ref="B7:C7"/>
    <mergeCell ref="B8:C8"/>
    <mergeCell ref="B9:C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V17"/>
  <sheetViews>
    <sheetView zoomScale="90" zoomScaleNormal="90" workbookViewId="0"/>
  </sheetViews>
  <sheetFormatPr defaultRowHeight="16.5" x14ac:dyDescent="0.3"/>
  <cols>
    <col min="1" max="1" width="11.28515625" style="286" customWidth="1"/>
    <col min="2" max="10" width="6.7109375" style="286" customWidth="1"/>
    <col min="11" max="11" width="7" style="286" customWidth="1"/>
    <col min="12" max="12" width="12.5703125" style="286" customWidth="1"/>
    <col min="13" max="13" width="12" style="286" customWidth="1"/>
    <col min="14" max="14" width="13.28515625" style="286" customWidth="1"/>
    <col min="15" max="15" width="13.28515625" style="286" bestFit="1" customWidth="1"/>
    <col min="16" max="16" width="13.28515625" style="286" customWidth="1"/>
    <col min="17" max="16384" width="9.140625" style="286"/>
  </cols>
  <sheetData>
    <row r="1" spans="1:22" x14ac:dyDescent="0.3">
      <c r="A1" s="289" t="s">
        <v>973</v>
      </c>
    </row>
    <row r="2" spans="1:22" x14ac:dyDescent="0.3">
      <c r="A2" s="464" t="s">
        <v>733</v>
      </c>
    </row>
    <row r="4" spans="1:22" x14ac:dyDescent="0.3">
      <c r="D4" s="315"/>
    </row>
    <row r="5" spans="1:22" x14ac:dyDescent="0.3">
      <c r="D5" s="315"/>
    </row>
    <row r="6" spans="1:22" x14ac:dyDescent="0.3">
      <c r="A6" s="478"/>
      <c r="B6" s="478">
        <v>2015</v>
      </c>
      <c r="C6" s="478">
        <v>2016</v>
      </c>
      <c r="D6" s="478">
        <v>2017</v>
      </c>
      <c r="E6" s="478">
        <v>2018</v>
      </c>
      <c r="F6" s="478">
        <v>2019</v>
      </c>
      <c r="G6" s="479" t="s">
        <v>22</v>
      </c>
      <c r="H6" s="479" t="s">
        <v>23</v>
      </c>
      <c r="I6" s="479" t="s">
        <v>24</v>
      </c>
    </row>
    <row r="7" spans="1:22" x14ac:dyDescent="0.3">
      <c r="A7" s="286" t="s">
        <v>126</v>
      </c>
      <c r="B7" s="286">
        <v>369</v>
      </c>
      <c r="C7" s="286">
        <v>392</v>
      </c>
      <c r="D7" s="286">
        <v>414</v>
      </c>
      <c r="E7" s="286">
        <v>461</v>
      </c>
      <c r="F7" s="286">
        <v>515</v>
      </c>
      <c r="G7" s="286">
        <v>584</v>
      </c>
      <c r="H7" s="286">
        <v>608</v>
      </c>
      <c r="I7" s="286">
        <v>679</v>
      </c>
    </row>
    <row r="8" spans="1:22" x14ac:dyDescent="0.3">
      <c r="A8" s="286" t="s">
        <v>124</v>
      </c>
      <c r="B8" s="286">
        <v>292</v>
      </c>
      <c r="C8" s="286">
        <v>295</v>
      </c>
      <c r="D8" s="286">
        <v>324</v>
      </c>
      <c r="E8" s="286">
        <v>347</v>
      </c>
      <c r="F8" s="286">
        <v>407</v>
      </c>
      <c r="G8" s="286">
        <v>461</v>
      </c>
      <c r="H8" s="286">
        <v>532</v>
      </c>
      <c r="I8" s="286">
        <v>593</v>
      </c>
      <c r="V8" s="315"/>
    </row>
    <row r="9" spans="1:22" x14ac:dyDescent="0.3">
      <c r="A9" s="339" t="s">
        <v>125</v>
      </c>
      <c r="B9" s="339">
        <v>33</v>
      </c>
      <c r="C9" s="339">
        <v>37</v>
      </c>
      <c r="D9" s="339">
        <v>43</v>
      </c>
      <c r="E9" s="339">
        <v>67</v>
      </c>
      <c r="F9" s="339">
        <v>91</v>
      </c>
      <c r="G9" s="339">
        <v>113</v>
      </c>
      <c r="H9" s="339">
        <v>118</v>
      </c>
      <c r="I9" s="339">
        <v>121</v>
      </c>
      <c r="V9" s="315"/>
    </row>
    <row r="10" spans="1:22" x14ac:dyDescent="0.3">
      <c r="A10" s="286" t="s">
        <v>127</v>
      </c>
      <c r="B10" s="286">
        <v>694</v>
      </c>
      <c r="C10" s="286">
        <v>724</v>
      </c>
      <c r="D10" s="286">
        <v>781</v>
      </c>
      <c r="E10" s="286">
        <v>875</v>
      </c>
      <c r="F10" s="286">
        <v>1013</v>
      </c>
      <c r="G10" s="286">
        <v>1158</v>
      </c>
      <c r="H10" s="286">
        <v>1258</v>
      </c>
      <c r="I10" s="286">
        <v>1393</v>
      </c>
      <c r="U10"/>
      <c r="V10" s="315"/>
    </row>
    <row r="13" spans="1:22" x14ac:dyDescent="0.3">
      <c r="A13" s="478"/>
      <c r="B13" s="478">
        <v>2015</v>
      </c>
      <c r="C13" s="478">
        <v>2016</v>
      </c>
      <c r="D13" s="478">
        <v>2017</v>
      </c>
      <c r="E13" s="478">
        <v>2018</v>
      </c>
      <c r="F13" s="478">
        <v>2019</v>
      </c>
      <c r="G13" s="478" t="s">
        <v>22</v>
      </c>
      <c r="H13" s="478" t="s">
        <v>23</v>
      </c>
      <c r="I13" s="478" t="s">
        <v>24</v>
      </c>
    </row>
    <row r="14" spans="1:22" x14ac:dyDescent="0.3">
      <c r="A14" s="286" t="s">
        <v>126</v>
      </c>
      <c r="B14" s="293">
        <v>0.53</v>
      </c>
      <c r="C14" s="293">
        <v>0.54</v>
      </c>
      <c r="D14" s="293">
        <v>0.53</v>
      </c>
      <c r="E14" s="293">
        <v>0.53</v>
      </c>
      <c r="F14" s="293">
        <v>0.51</v>
      </c>
      <c r="G14" s="293">
        <v>0.5</v>
      </c>
      <c r="H14" s="293">
        <v>0.48</v>
      </c>
      <c r="I14" s="293">
        <v>0.49</v>
      </c>
    </row>
    <row r="15" spans="1:22" x14ac:dyDescent="0.3">
      <c r="A15" s="286" t="s">
        <v>124</v>
      </c>
      <c r="B15" s="293">
        <v>0.42</v>
      </c>
      <c r="C15" s="293">
        <v>0.41</v>
      </c>
      <c r="D15" s="293">
        <v>0.41</v>
      </c>
      <c r="E15" s="293">
        <v>0.4</v>
      </c>
      <c r="F15" s="293">
        <v>0.4</v>
      </c>
      <c r="G15" s="293">
        <v>0.4</v>
      </c>
      <c r="H15" s="293">
        <v>0.42</v>
      </c>
      <c r="I15" s="293">
        <v>0.43</v>
      </c>
    </row>
    <row r="16" spans="1:22" x14ac:dyDescent="0.3">
      <c r="A16" s="339" t="s">
        <v>125</v>
      </c>
      <c r="B16" s="480">
        <v>0.05</v>
      </c>
      <c r="C16" s="480">
        <v>0.05</v>
      </c>
      <c r="D16" s="480">
        <v>0.06</v>
      </c>
      <c r="E16" s="480">
        <v>0.08</v>
      </c>
      <c r="F16" s="480">
        <v>0.09</v>
      </c>
      <c r="G16" s="480">
        <v>0.1</v>
      </c>
      <c r="H16" s="480">
        <v>0.09</v>
      </c>
      <c r="I16" s="480">
        <v>0.09</v>
      </c>
    </row>
    <row r="17" spans="1:9" x14ac:dyDescent="0.3">
      <c r="A17" s="286" t="s">
        <v>127</v>
      </c>
      <c r="B17" s="293">
        <v>1</v>
      </c>
      <c r="C17" s="293">
        <v>1</v>
      </c>
      <c r="D17" s="293">
        <v>1</v>
      </c>
      <c r="E17" s="293">
        <v>1.01</v>
      </c>
      <c r="F17" s="293">
        <v>1</v>
      </c>
      <c r="G17" s="293">
        <v>1</v>
      </c>
      <c r="H17" s="293">
        <v>1</v>
      </c>
      <c r="I17" s="293">
        <v>1</v>
      </c>
    </row>
  </sheetData>
  <pageMargins left="0.7" right="0.7" top="0.75" bottom="0.75" header="0.3" footer="0.3"/>
  <pageSetup paperSize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W189"/>
  <sheetViews>
    <sheetView zoomScale="90" zoomScaleNormal="90" workbookViewId="0"/>
  </sheetViews>
  <sheetFormatPr defaultRowHeight="16.5" x14ac:dyDescent="0.3"/>
  <cols>
    <col min="1" max="1" width="25.85546875" style="286" customWidth="1"/>
    <col min="2" max="2" width="9" style="286" customWidth="1"/>
    <col min="3" max="10" width="7.7109375" style="286" customWidth="1"/>
    <col min="11" max="11" width="9.28515625" style="286" bestFit="1" customWidth="1"/>
    <col min="12" max="12" width="9.140625" style="286"/>
    <col min="13" max="13" width="12.5703125" style="286" bestFit="1" customWidth="1"/>
    <col min="14" max="14" width="9.28515625" style="286" bestFit="1" customWidth="1"/>
    <col min="15" max="17" width="9.140625" style="286"/>
    <col min="18" max="18" width="8.85546875" style="286" customWidth="1"/>
    <col min="19" max="19" width="8.42578125" style="286" customWidth="1"/>
    <col min="20" max="20" width="12.85546875" style="286" bestFit="1" customWidth="1"/>
    <col min="21" max="23" width="9.28515625" style="286" bestFit="1" customWidth="1"/>
    <col min="24" max="16384" width="9.140625" style="286"/>
  </cols>
  <sheetData>
    <row r="1" spans="1:23" x14ac:dyDescent="0.3">
      <c r="A1" s="289" t="s">
        <v>1006</v>
      </c>
    </row>
    <row r="2" spans="1:23" x14ac:dyDescent="0.3">
      <c r="A2" s="464" t="s">
        <v>733</v>
      </c>
    </row>
    <row r="4" spans="1:23" x14ac:dyDescent="0.3">
      <c r="P4"/>
      <c r="Q4"/>
      <c r="R4"/>
      <c r="S4"/>
      <c r="T4"/>
      <c r="U4"/>
      <c r="V4"/>
      <c r="W4"/>
    </row>
    <row r="5" spans="1:23" x14ac:dyDescent="0.3">
      <c r="A5" s="484"/>
      <c r="B5" s="467">
        <v>2015</v>
      </c>
      <c r="C5" s="467">
        <v>2016</v>
      </c>
      <c r="D5" s="467">
        <v>2017</v>
      </c>
      <c r="E5" s="467">
        <v>2018</v>
      </c>
      <c r="F5" s="467">
        <v>2019</v>
      </c>
      <c r="G5" s="485" t="s">
        <v>22</v>
      </c>
      <c r="H5" s="485" t="s">
        <v>23</v>
      </c>
      <c r="I5" s="485" t="s">
        <v>24</v>
      </c>
      <c r="K5" s="481"/>
      <c r="L5"/>
      <c r="M5"/>
      <c r="N5"/>
      <c r="P5"/>
      <c r="Q5"/>
      <c r="R5"/>
      <c r="S5"/>
      <c r="T5"/>
      <c r="U5"/>
      <c r="V5"/>
      <c r="W5"/>
    </row>
    <row r="6" spans="1:23" x14ac:dyDescent="0.3">
      <c r="A6" s="481" t="s">
        <v>129</v>
      </c>
      <c r="B6" s="482">
        <v>394607057.70000041</v>
      </c>
      <c r="C6" s="482">
        <v>429677278.68000025</v>
      </c>
      <c r="D6" s="482">
        <v>438033061.89000005</v>
      </c>
      <c r="E6" s="482">
        <v>487877939.6955533</v>
      </c>
      <c r="F6" s="482">
        <v>564589968.47515535</v>
      </c>
      <c r="G6" s="482">
        <v>615371697</v>
      </c>
      <c r="H6" s="482">
        <v>619039487</v>
      </c>
      <c r="I6" s="482">
        <v>627061994</v>
      </c>
      <c r="K6" s="334"/>
      <c r="L6"/>
      <c r="M6"/>
      <c r="N6"/>
      <c r="P6"/>
      <c r="Q6"/>
      <c r="R6"/>
      <c r="S6"/>
      <c r="T6"/>
      <c r="U6"/>
      <c r="V6"/>
      <c r="W6"/>
    </row>
    <row r="7" spans="1:23" x14ac:dyDescent="0.3">
      <c r="A7" s="481" t="s">
        <v>99</v>
      </c>
      <c r="B7" s="482">
        <v>185315768.93999991</v>
      </c>
      <c r="C7" s="482">
        <v>189404616.02999982</v>
      </c>
      <c r="D7" s="482">
        <v>232879011.62999997</v>
      </c>
      <c r="E7" s="482">
        <v>274307727.91812634</v>
      </c>
      <c r="F7" s="482">
        <v>347648778.94165885</v>
      </c>
      <c r="G7" s="482">
        <v>438639670</v>
      </c>
      <c r="H7" s="482">
        <v>530039772</v>
      </c>
      <c r="I7" s="482">
        <v>643897041</v>
      </c>
      <c r="K7" s="280"/>
      <c r="L7"/>
      <c r="M7"/>
      <c r="N7"/>
      <c r="P7"/>
      <c r="Q7"/>
      <c r="R7"/>
      <c r="S7"/>
      <c r="T7"/>
      <c r="U7"/>
      <c r="V7"/>
      <c r="W7"/>
    </row>
    <row r="8" spans="1:23" x14ac:dyDescent="0.3">
      <c r="A8" s="481" t="s">
        <v>130</v>
      </c>
      <c r="B8" s="482">
        <v>91928806.569999993</v>
      </c>
      <c r="C8" s="482">
        <v>90877284.370000005</v>
      </c>
      <c r="D8" s="482">
        <v>89135716.010000005</v>
      </c>
      <c r="E8" s="482">
        <v>87160096</v>
      </c>
      <c r="F8" s="482">
        <v>75028704</v>
      </c>
      <c r="G8" s="482">
        <v>79133000</v>
      </c>
      <c r="H8" s="482">
        <v>80633000</v>
      </c>
      <c r="I8" s="482">
        <v>94133000</v>
      </c>
      <c r="K8" s="280"/>
      <c r="L8"/>
      <c r="M8"/>
      <c r="N8"/>
      <c r="P8"/>
      <c r="Q8"/>
      <c r="R8"/>
      <c r="S8"/>
      <c r="T8"/>
      <c r="U8"/>
      <c r="V8"/>
      <c r="W8"/>
    </row>
    <row r="9" spans="1:23" x14ac:dyDescent="0.3">
      <c r="A9" s="484" t="s">
        <v>132</v>
      </c>
      <c r="B9" s="486">
        <v>22130416.169999998</v>
      </c>
      <c r="C9" s="486">
        <v>14068218.329999998</v>
      </c>
      <c r="D9" s="486">
        <v>20713458.560000002</v>
      </c>
      <c r="E9" s="486">
        <v>25383102.818099976</v>
      </c>
      <c r="F9" s="486">
        <v>26705104.371963501</v>
      </c>
      <c r="G9" s="486">
        <v>25942166</v>
      </c>
      <c r="H9" s="486">
        <v>27552063</v>
      </c>
      <c r="I9" s="486">
        <v>27873896</v>
      </c>
      <c r="K9" s="280"/>
      <c r="L9"/>
      <c r="M9"/>
      <c r="N9"/>
      <c r="P9"/>
      <c r="Q9"/>
      <c r="R9"/>
      <c r="S9"/>
      <c r="T9"/>
      <c r="U9"/>
      <c r="V9"/>
      <c r="W9"/>
    </row>
    <row r="10" spans="1:23" x14ac:dyDescent="0.3">
      <c r="A10" s="481" t="s">
        <v>133</v>
      </c>
      <c r="B10" s="482">
        <f>SUM(B6:B9)</f>
        <v>693982049.38000023</v>
      </c>
      <c r="C10" s="482">
        <f>SUM(C6:C9)</f>
        <v>724027397.41000009</v>
      </c>
      <c r="D10" s="482">
        <f t="shared" ref="D10:I10" si="0">SUM(D6:D9)</f>
        <v>780761248.08999991</v>
      </c>
      <c r="E10" s="482">
        <f t="shared" si="0"/>
        <v>874728866.43177962</v>
      </c>
      <c r="F10" s="482">
        <f t="shared" si="0"/>
        <v>1013972555.7887777</v>
      </c>
      <c r="G10" s="482">
        <f t="shared" si="0"/>
        <v>1159086533</v>
      </c>
      <c r="H10" s="482">
        <f t="shared" si="0"/>
        <v>1257264322</v>
      </c>
      <c r="I10" s="482">
        <f t="shared" si="0"/>
        <v>1392965931</v>
      </c>
      <c r="K10" s="280"/>
      <c r="L10"/>
      <c r="M10"/>
      <c r="N10"/>
      <c r="P10"/>
      <c r="Q10"/>
      <c r="R10"/>
      <c r="S10"/>
      <c r="T10"/>
      <c r="U10"/>
      <c r="V10"/>
      <c r="W10"/>
    </row>
    <row r="11" spans="1:23" x14ac:dyDescent="0.3">
      <c r="A11" s="343"/>
      <c r="B11" s="343"/>
      <c r="C11" s="343"/>
      <c r="D11" s="343"/>
      <c r="E11" s="343"/>
      <c r="F11" s="343"/>
      <c r="G11" s="343"/>
      <c r="H11" s="343"/>
      <c r="I11" s="343"/>
      <c r="K11" s="280"/>
      <c r="L11"/>
      <c r="M11"/>
      <c r="N11"/>
      <c r="P11"/>
      <c r="Q11"/>
      <c r="R11"/>
      <c r="S11"/>
      <c r="T11"/>
      <c r="U11"/>
      <c r="V11"/>
      <c r="W11"/>
    </row>
    <row r="12" spans="1:23" x14ac:dyDescent="0.3">
      <c r="A12" s="484"/>
      <c r="B12" s="467">
        <v>2015</v>
      </c>
      <c r="C12" s="467">
        <v>2016</v>
      </c>
      <c r="D12" s="467">
        <v>2017</v>
      </c>
      <c r="E12" s="467">
        <v>2018</v>
      </c>
      <c r="F12" s="467">
        <v>2019</v>
      </c>
      <c r="G12" s="485" t="s">
        <v>22</v>
      </c>
      <c r="H12" s="485" t="s">
        <v>23</v>
      </c>
      <c r="I12" s="485" t="s">
        <v>24</v>
      </c>
      <c r="K12" s="280"/>
      <c r="L12"/>
      <c r="M12"/>
      <c r="N12"/>
      <c r="P12"/>
      <c r="Q12"/>
      <c r="R12"/>
      <c r="S12"/>
      <c r="T12"/>
      <c r="U12"/>
      <c r="V12"/>
      <c r="W12"/>
    </row>
    <row r="13" spans="1:23" x14ac:dyDescent="0.3">
      <c r="A13" s="481" t="s">
        <v>135</v>
      </c>
      <c r="B13" s="483">
        <f t="shared" ref="B13:I17" si="1">B6/B$10</f>
        <v>0.56861277327351645</v>
      </c>
      <c r="C13" s="483">
        <f t="shared" si="1"/>
        <v>0.5934544469132621</v>
      </c>
      <c r="D13" s="483">
        <f t="shared" si="1"/>
        <v>0.56103330302518695</v>
      </c>
      <c r="E13" s="483">
        <f t="shared" si="1"/>
        <v>0.55774761576775178</v>
      </c>
      <c r="F13" s="483">
        <f t="shared" si="1"/>
        <v>0.55680991093092858</v>
      </c>
      <c r="G13" s="483">
        <f t="shared" si="1"/>
        <v>0.530910919486975</v>
      </c>
      <c r="H13" s="483">
        <f t="shared" si="1"/>
        <v>0.49237020105307655</v>
      </c>
      <c r="I13" s="483">
        <f t="shared" si="1"/>
        <v>0.45016319498197405</v>
      </c>
      <c r="K13" s="280"/>
      <c r="L13"/>
      <c r="M13"/>
      <c r="N13"/>
      <c r="P13"/>
      <c r="Q13"/>
      <c r="R13"/>
      <c r="S13"/>
      <c r="T13"/>
      <c r="U13"/>
      <c r="V13"/>
      <c r="W13"/>
    </row>
    <row r="14" spans="1:23" x14ac:dyDescent="0.3">
      <c r="A14" s="481" t="s">
        <v>99</v>
      </c>
      <c r="B14" s="483">
        <f t="shared" si="1"/>
        <v>0.2670325105751078</v>
      </c>
      <c r="C14" s="483">
        <f t="shared" si="1"/>
        <v>0.26159868633084937</v>
      </c>
      <c r="D14" s="483">
        <f t="shared" si="1"/>
        <v>0.2982717344126633</v>
      </c>
      <c r="E14" s="483">
        <f t="shared" si="1"/>
        <v>0.31359171789664458</v>
      </c>
      <c r="F14" s="483">
        <f t="shared" si="1"/>
        <v>0.34285817397811125</v>
      </c>
      <c r="G14" s="483">
        <f t="shared" si="1"/>
        <v>0.37843565386329964</v>
      </c>
      <c r="H14" s="483">
        <f t="shared" si="1"/>
        <v>0.42158181277015511</v>
      </c>
      <c r="I14" s="483">
        <f t="shared" si="1"/>
        <v>0.46224895144258915</v>
      </c>
      <c r="K14" s="280"/>
      <c r="L14"/>
      <c r="M14"/>
      <c r="N14"/>
    </row>
    <row r="15" spans="1:23" x14ac:dyDescent="0.3">
      <c r="A15" s="481" t="s">
        <v>136</v>
      </c>
      <c r="B15" s="483">
        <f t="shared" si="1"/>
        <v>0.13246568358955205</v>
      </c>
      <c r="C15" s="483">
        <f t="shared" si="1"/>
        <v>0.12551636125247106</v>
      </c>
      <c r="D15" s="483">
        <f t="shared" si="1"/>
        <v>0.11416513848254563</v>
      </c>
      <c r="E15" s="483">
        <f t="shared" si="1"/>
        <v>9.9642414175201616E-2</v>
      </c>
      <c r="F15" s="483">
        <f t="shared" si="1"/>
        <v>7.3994807425171921E-2</v>
      </c>
      <c r="G15" s="483">
        <f t="shared" si="1"/>
        <v>6.8271865600219167E-2</v>
      </c>
      <c r="H15" s="483">
        <f t="shared" si="1"/>
        <v>6.4133689781105549E-2</v>
      </c>
      <c r="I15" s="483">
        <f t="shared" si="1"/>
        <v>6.7577388581515851E-2</v>
      </c>
      <c r="K15" s="280"/>
      <c r="L15"/>
      <c r="M15"/>
      <c r="N15"/>
    </row>
    <row r="16" spans="1:23" x14ac:dyDescent="0.3">
      <c r="A16" s="484" t="s">
        <v>137</v>
      </c>
      <c r="B16" s="487">
        <f t="shared" si="1"/>
        <v>3.1889032561823738E-2</v>
      </c>
      <c r="C16" s="487">
        <f t="shared" si="1"/>
        <v>1.943050550341742E-2</v>
      </c>
      <c r="D16" s="487">
        <f t="shared" si="1"/>
        <v>2.652982407960432E-2</v>
      </c>
      <c r="E16" s="487">
        <f t="shared" si="1"/>
        <v>2.9018252160401992E-2</v>
      </c>
      <c r="F16" s="487">
        <f t="shared" si="1"/>
        <v>2.6337107665788229E-2</v>
      </c>
      <c r="G16" s="487">
        <f t="shared" si="1"/>
        <v>2.2381561049506216E-2</v>
      </c>
      <c r="H16" s="487">
        <f t="shared" si="1"/>
        <v>2.1914296395662773E-2</v>
      </c>
      <c r="I16" s="487">
        <f t="shared" si="1"/>
        <v>2.0010464993920948E-2</v>
      </c>
      <c r="K16" s="280"/>
      <c r="L16"/>
      <c r="M16"/>
      <c r="N16"/>
    </row>
    <row r="17" spans="1:14" x14ac:dyDescent="0.3">
      <c r="A17" s="481" t="s">
        <v>133</v>
      </c>
      <c r="B17" s="483">
        <f t="shared" si="1"/>
        <v>1</v>
      </c>
      <c r="C17" s="483">
        <f t="shared" si="1"/>
        <v>1</v>
      </c>
      <c r="D17" s="483">
        <f t="shared" si="1"/>
        <v>1</v>
      </c>
      <c r="E17" s="483">
        <f t="shared" si="1"/>
        <v>1</v>
      </c>
      <c r="F17" s="483">
        <f t="shared" si="1"/>
        <v>1</v>
      </c>
      <c r="G17" s="483">
        <f t="shared" si="1"/>
        <v>1</v>
      </c>
      <c r="H17" s="483">
        <f t="shared" si="1"/>
        <v>1</v>
      </c>
      <c r="I17" s="483">
        <f t="shared" si="1"/>
        <v>1</v>
      </c>
      <c r="K17" s="280"/>
      <c r="L17"/>
      <c r="M17"/>
      <c r="N17"/>
    </row>
    <row r="18" spans="1:14" x14ac:dyDescent="0.3">
      <c r="K18" s="280"/>
      <c r="L18"/>
      <c r="M18"/>
      <c r="N18"/>
    </row>
    <row r="21" spans="1:14" x14ac:dyDescent="0.3">
      <c r="L21" s="315"/>
    </row>
    <row r="22" spans="1:14" x14ac:dyDescent="0.3">
      <c r="L22" s="315"/>
    </row>
    <row r="36" spans="1:8" x14ac:dyDescent="0.3">
      <c r="A36"/>
      <c r="B36"/>
      <c r="C36"/>
      <c r="D36"/>
      <c r="E36"/>
      <c r="F36"/>
      <c r="G36"/>
      <c r="H36"/>
    </row>
    <row r="37" spans="1:8" x14ac:dyDescent="0.3">
      <c r="A37"/>
      <c r="B37"/>
      <c r="C37"/>
      <c r="D37"/>
      <c r="E37"/>
      <c r="F37"/>
      <c r="G37"/>
      <c r="H37"/>
    </row>
    <row r="38" spans="1:8" x14ac:dyDescent="0.3">
      <c r="A38"/>
      <c r="B38"/>
      <c r="C38"/>
      <c r="D38"/>
      <c r="E38"/>
      <c r="F38"/>
      <c r="G38"/>
      <c r="H38"/>
    </row>
    <row r="39" spans="1:8" x14ac:dyDescent="0.3">
      <c r="A39"/>
      <c r="B39"/>
      <c r="C39"/>
      <c r="D39"/>
      <c r="E39"/>
      <c r="F39"/>
      <c r="G39"/>
      <c r="H39"/>
    </row>
    <row r="40" spans="1:8" x14ac:dyDescent="0.3">
      <c r="A40"/>
      <c r="B40"/>
      <c r="C40"/>
      <c r="D40"/>
      <c r="E40"/>
      <c r="F40"/>
      <c r="G40"/>
      <c r="H40"/>
    </row>
    <row r="41" spans="1:8" x14ac:dyDescent="0.3">
      <c r="A41"/>
      <c r="B41"/>
      <c r="C41"/>
      <c r="D41"/>
      <c r="E41"/>
      <c r="F41"/>
      <c r="G41"/>
      <c r="H41"/>
    </row>
    <row r="42" spans="1:8" x14ac:dyDescent="0.3">
      <c r="A42"/>
      <c r="B42"/>
      <c r="C42"/>
      <c r="D42"/>
      <c r="E42"/>
      <c r="F42"/>
      <c r="G42"/>
      <c r="H42"/>
    </row>
    <row r="43" spans="1:8" x14ac:dyDescent="0.3">
      <c r="A43"/>
      <c r="B43"/>
      <c r="C43"/>
      <c r="D43"/>
      <c r="E43"/>
      <c r="F43"/>
      <c r="G43"/>
      <c r="H43"/>
    </row>
    <row r="44" spans="1:8" x14ac:dyDescent="0.3">
      <c r="A44"/>
      <c r="B44"/>
      <c r="C44"/>
      <c r="D44"/>
      <c r="E44"/>
      <c r="F44"/>
      <c r="G44"/>
      <c r="H44"/>
    </row>
    <row r="45" spans="1:8" x14ac:dyDescent="0.3">
      <c r="A45"/>
      <c r="B45"/>
      <c r="C45"/>
      <c r="D45"/>
      <c r="E45"/>
      <c r="F45"/>
      <c r="G45"/>
      <c r="H45"/>
    </row>
    <row r="46" spans="1:8" x14ac:dyDescent="0.3">
      <c r="A46"/>
      <c r="B46"/>
      <c r="C46"/>
      <c r="D46"/>
      <c r="E46"/>
      <c r="F46"/>
      <c r="G46"/>
      <c r="H46"/>
    </row>
    <row r="47" spans="1:8" x14ac:dyDescent="0.3">
      <c r="A47"/>
      <c r="B47"/>
      <c r="C47"/>
      <c r="D47"/>
      <c r="E47"/>
      <c r="F47"/>
      <c r="G47"/>
      <c r="H47"/>
    </row>
    <row r="48" spans="1:8" x14ac:dyDescent="0.3">
      <c r="A48"/>
      <c r="B48"/>
      <c r="C48"/>
      <c r="D48"/>
      <c r="E48"/>
      <c r="F48"/>
      <c r="G48"/>
      <c r="H48"/>
    </row>
    <row r="49" spans="1:8" x14ac:dyDescent="0.3">
      <c r="A49"/>
      <c r="B49"/>
      <c r="C49"/>
      <c r="D49"/>
      <c r="E49"/>
      <c r="F49"/>
      <c r="G49"/>
      <c r="H49"/>
    </row>
    <row r="50" spans="1:8" x14ac:dyDescent="0.3">
      <c r="A50"/>
      <c r="B50"/>
      <c r="C50"/>
      <c r="D50"/>
      <c r="E50"/>
      <c r="F50"/>
      <c r="G50"/>
      <c r="H50"/>
    </row>
    <row r="51" spans="1:8" x14ac:dyDescent="0.3">
      <c r="A51"/>
      <c r="B51"/>
      <c r="C51"/>
      <c r="D51"/>
      <c r="E51"/>
      <c r="F51"/>
      <c r="G51"/>
      <c r="H51"/>
    </row>
    <row r="52" spans="1:8" x14ac:dyDescent="0.3">
      <c r="A52"/>
      <c r="B52"/>
      <c r="C52"/>
      <c r="D52"/>
      <c r="E52"/>
      <c r="F52"/>
      <c r="G52"/>
      <c r="H52"/>
    </row>
    <row r="53" spans="1:8" x14ac:dyDescent="0.3">
      <c r="A53"/>
      <c r="B53"/>
      <c r="C53"/>
      <c r="D53"/>
      <c r="E53"/>
      <c r="F53"/>
      <c r="G53"/>
      <c r="H53"/>
    </row>
    <row r="54" spans="1:8" x14ac:dyDescent="0.3">
      <c r="A54"/>
      <c r="B54"/>
      <c r="C54"/>
      <c r="D54"/>
      <c r="E54"/>
      <c r="F54"/>
      <c r="G54"/>
      <c r="H54"/>
    </row>
    <row r="55" spans="1:8" x14ac:dyDescent="0.3">
      <c r="A55"/>
      <c r="B55"/>
      <c r="C55"/>
      <c r="D55"/>
      <c r="E55"/>
      <c r="F55"/>
      <c r="G55"/>
      <c r="H55"/>
    </row>
    <row r="56" spans="1:8" x14ac:dyDescent="0.3">
      <c r="A56"/>
      <c r="B56"/>
      <c r="C56"/>
      <c r="D56"/>
      <c r="E56"/>
      <c r="F56"/>
      <c r="G56"/>
      <c r="H56"/>
    </row>
    <row r="57" spans="1:8" x14ac:dyDescent="0.3">
      <c r="A57"/>
      <c r="B57"/>
      <c r="C57"/>
      <c r="D57"/>
      <c r="E57"/>
      <c r="F57"/>
      <c r="G57"/>
      <c r="H57"/>
    </row>
    <row r="58" spans="1:8" x14ac:dyDescent="0.3">
      <c r="A58"/>
      <c r="B58"/>
      <c r="C58"/>
      <c r="D58"/>
      <c r="E58"/>
      <c r="F58"/>
      <c r="G58"/>
      <c r="H58"/>
    </row>
    <row r="59" spans="1:8" x14ac:dyDescent="0.3">
      <c r="A59"/>
      <c r="B59"/>
      <c r="C59"/>
      <c r="D59"/>
      <c r="E59"/>
      <c r="F59"/>
      <c r="G59"/>
      <c r="H59"/>
    </row>
    <row r="60" spans="1:8" x14ac:dyDescent="0.3">
      <c r="A60"/>
      <c r="B60"/>
      <c r="C60"/>
      <c r="D60"/>
      <c r="E60"/>
      <c r="F60"/>
      <c r="G60"/>
      <c r="H60"/>
    </row>
    <row r="61" spans="1:8" x14ac:dyDescent="0.3">
      <c r="A61"/>
      <c r="B61"/>
      <c r="C61"/>
      <c r="D61"/>
      <c r="E61"/>
      <c r="F61"/>
      <c r="G61"/>
      <c r="H61"/>
    </row>
    <row r="62" spans="1:8" x14ac:dyDescent="0.3">
      <c r="A62"/>
      <c r="B62"/>
      <c r="C62"/>
      <c r="D62"/>
      <c r="E62"/>
      <c r="F62"/>
      <c r="G62"/>
      <c r="H62"/>
    </row>
    <row r="63" spans="1:8" x14ac:dyDescent="0.3">
      <c r="A63"/>
      <c r="B63"/>
      <c r="C63"/>
      <c r="D63"/>
      <c r="E63"/>
      <c r="F63"/>
      <c r="G63"/>
      <c r="H63"/>
    </row>
    <row r="64" spans="1:8" x14ac:dyDescent="0.3">
      <c r="A64"/>
      <c r="B64"/>
      <c r="C64"/>
      <c r="D64"/>
      <c r="E64"/>
      <c r="F64"/>
      <c r="G64"/>
      <c r="H64"/>
    </row>
    <row r="65" spans="1:8" x14ac:dyDescent="0.3">
      <c r="A65"/>
      <c r="B65"/>
      <c r="C65"/>
      <c r="D65"/>
      <c r="E65"/>
      <c r="F65"/>
      <c r="G65"/>
      <c r="H65"/>
    </row>
    <row r="66" spans="1:8" x14ac:dyDescent="0.3">
      <c r="A66"/>
      <c r="B66"/>
      <c r="C66"/>
      <c r="D66"/>
      <c r="E66"/>
      <c r="F66"/>
      <c r="G66"/>
      <c r="H66"/>
    </row>
    <row r="67" spans="1:8" x14ac:dyDescent="0.3">
      <c r="A67"/>
      <c r="B67"/>
      <c r="C67"/>
      <c r="D67"/>
      <c r="E67"/>
      <c r="F67"/>
      <c r="G67"/>
      <c r="H67"/>
    </row>
    <row r="68" spans="1:8" x14ac:dyDescent="0.3">
      <c r="A68"/>
      <c r="B68"/>
      <c r="C68"/>
      <c r="D68"/>
      <c r="E68"/>
      <c r="F68"/>
      <c r="G68"/>
      <c r="H68"/>
    </row>
    <row r="69" spans="1:8" x14ac:dyDescent="0.3">
      <c r="A69"/>
      <c r="B69"/>
      <c r="C69"/>
      <c r="D69"/>
      <c r="E69"/>
      <c r="F69"/>
      <c r="G69"/>
      <c r="H69"/>
    </row>
    <row r="70" spans="1:8" x14ac:dyDescent="0.3">
      <c r="A70"/>
      <c r="B70"/>
      <c r="C70"/>
      <c r="D70"/>
      <c r="E70"/>
      <c r="F70"/>
      <c r="G70"/>
      <c r="H70"/>
    </row>
    <row r="71" spans="1:8" x14ac:dyDescent="0.3">
      <c r="A71"/>
      <c r="B71"/>
      <c r="C71"/>
      <c r="D71"/>
      <c r="E71"/>
      <c r="F71"/>
      <c r="G71"/>
      <c r="H71"/>
    </row>
    <row r="72" spans="1:8" x14ac:dyDescent="0.3">
      <c r="A72"/>
      <c r="B72"/>
      <c r="C72"/>
      <c r="D72"/>
      <c r="E72"/>
      <c r="F72"/>
      <c r="G72"/>
      <c r="H72"/>
    </row>
    <row r="73" spans="1:8" x14ac:dyDescent="0.3">
      <c r="A73"/>
      <c r="B73"/>
      <c r="C73"/>
      <c r="D73"/>
      <c r="E73"/>
      <c r="F73"/>
      <c r="G73"/>
      <c r="H73"/>
    </row>
    <row r="74" spans="1:8" x14ac:dyDescent="0.3">
      <c r="A74"/>
      <c r="B74"/>
      <c r="C74"/>
      <c r="D74"/>
      <c r="E74"/>
      <c r="F74"/>
      <c r="G74"/>
      <c r="H74"/>
    </row>
    <row r="75" spans="1:8" x14ac:dyDescent="0.3">
      <c r="A75"/>
      <c r="B75"/>
      <c r="C75"/>
      <c r="D75"/>
      <c r="E75"/>
      <c r="F75"/>
      <c r="G75"/>
      <c r="H75"/>
    </row>
    <row r="76" spans="1:8" x14ac:dyDescent="0.3">
      <c r="A76"/>
      <c r="B76"/>
      <c r="C76"/>
      <c r="D76"/>
      <c r="E76"/>
      <c r="F76"/>
      <c r="G76"/>
      <c r="H76"/>
    </row>
    <row r="77" spans="1:8" x14ac:dyDescent="0.3">
      <c r="A77"/>
      <c r="B77"/>
      <c r="C77"/>
      <c r="D77"/>
      <c r="E77"/>
      <c r="F77"/>
      <c r="G77"/>
      <c r="H77"/>
    </row>
    <row r="78" spans="1:8" x14ac:dyDescent="0.3">
      <c r="A78"/>
      <c r="B78"/>
      <c r="C78"/>
      <c r="D78"/>
      <c r="E78"/>
      <c r="F78"/>
      <c r="G78"/>
      <c r="H78"/>
    </row>
    <row r="79" spans="1:8" x14ac:dyDescent="0.3">
      <c r="A79"/>
      <c r="B79"/>
      <c r="C79"/>
      <c r="D79"/>
      <c r="E79"/>
      <c r="F79"/>
      <c r="G79"/>
      <c r="H79"/>
    </row>
    <row r="80" spans="1:8" x14ac:dyDescent="0.3">
      <c r="A80"/>
      <c r="B80"/>
      <c r="C80"/>
      <c r="D80"/>
      <c r="E80"/>
      <c r="F80"/>
      <c r="G80"/>
      <c r="H80"/>
    </row>
    <row r="81" spans="1:8" x14ac:dyDescent="0.3">
      <c r="A81"/>
      <c r="B81"/>
      <c r="C81"/>
      <c r="D81"/>
      <c r="E81"/>
      <c r="F81"/>
      <c r="G81"/>
      <c r="H81"/>
    </row>
    <row r="82" spans="1:8" x14ac:dyDescent="0.3">
      <c r="A82"/>
      <c r="B82"/>
      <c r="C82"/>
      <c r="D82"/>
      <c r="E82"/>
      <c r="F82"/>
      <c r="G82"/>
      <c r="H82"/>
    </row>
    <row r="83" spans="1:8" x14ac:dyDescent="0.3">
      <c r="A83"/>
      <c r="B83"/>
      <c r="C83"/>
      <c r="D83"/>
      <c r="E83"/>
      <c r="F83"/>
      <c r="G83"/>
      <c r="H83"/>
    </row>
    <row r="84" spans="1:8" x14ac:dyDescent="0.3">
      <c r="A84"/>
      <c r="B84"/>
      <c r="C84"/>
      <c r="D84"/>
      <c r="E84"/>
      <c r="F84"/>
      <c r="G84"/>
      <c r="H84"/>
    </row>
    <row r="85" spans="1:8" x14ac:dyDescent="0.3">
      <c r="A85"/>
      <c r="B85"/>
      <c r="C85"/>
      <c r="D85"/>
      <c r="E85"/>
      <c r="F85"/>
      <c r="G85"/>
      <c r="H85"/>
    </row>
    <row r="86" spans="1:8" x14ac:dyDescent="0.3">
      <c r="A86"/>
      <c r="B86"/>
      <c r="C86"/>
      <c r="D86"/>
      <c r="E86"/>
      <c r="F86"/>
      <c r="G86"/>
      <c r="H86"/>
    </row>
    <row r="87" spans="1:8" x14ac:dyDescent="0.3">
      <c r="A87"/>
      <c r="B87"/>
      <c r="C87"/>
      <c r="D87"/>
      <c r="E87"/>
      <c r="F87"/>
      <c r="G87"/>
      <c r="H87"/>
    </row>
    <row r="88" spans="1:8" x14ac:dyDescent="0.3">
      <c r="A88"/>
      <c r="B88"/>
      <c r="C88"/>
      <c r="D88"/>
      <c r="E88"/>
      <c r="F88"/>
      <c r="G88"/>
      <c r="H88"/>
    </row>
    <row r="89" spans="1:8" x14ac:dyDescent="0.3">
      <c r="A89"/>
      <c r="B89"/>
      <c r="C89"/>
      <c r="D89"/>
      <c r="E89"/>
      <c r="F89"/>
      <c r="G89"/>
      <c r="H89"/>
    </row>
    <row r="90" spans="1:8" x14ac:dyDescent="0.3">
      <c r="A90"/>
      <c r="B90"/>
      <c r="C90"/>
      <c r="D90"/>
      <c r="E90"/>
      <c r="F90"/>
      <c r="G90"/>
      <c r="H90"/>
    </row>
    <row r="91" spans="1:8" x14ac:dyDescent="0.3">
      <c r="A91"/>
      <c r="B91"/>
      <c r="C91"/>
      <c r="D91"/>
      <c r="E91"/>
      <c r="F91"/>
      <c r="G91"/>
      <c r="H91"/>
    </row>
    <row r="92" spans="1:8" x14ac:dyDescent="0.3">
      <c r="A92"/>
      <c r="B92"/>
      <c r="C92"/>
      <c r="D92"/>
      <c r="E92"/>
      <c r="F92"/>
      <c r="G92"/>
      <c r="H92"/>
    </row>
    <row r="93" spans="1:8" x14ac:dyDescent="0.3">
      <c r="A93"/>
      <c r="B93"/>
      <c r="C93"/>
      <c r="D93"/>
      <c r="E93"/>
      <c r="F93"/>
      <c r="G93"/>
      <c r="H93"/>
    </row>
    <row r="94" spans="1:8" x14ac:dyDescent="0.3">
      <c r="A94"/>
      <c r="B94"/>
      <c r="C94"/>
      <c r="D94"/>
      <c r="E94"/>
      <c r="F94"/>
      <c r="G94"/>
      <c r="H94"/>
    </row>
    <row r="95" spans="1:8" x14ac:dyDescent="0.3">
      <c r="A95"/>
      <c r="B95"/>
      <c r="C95"/>
      <c r="D95"/>
      <c r="E95"/>
      <c r="F95"/>
      <c r="G95"/>
      <c r="H95"/>
    </row>
    <row r="96" spans="1:8" x14ac:dyDescent="0.3">
      <c r="A96"/>
      <c r="B96"/>
      <c r="C96"/>
      <c r="D96"/>
      <c r="E96"/>
      <c r="F96"/>
      <c r="G96"/>
      <c r="H96"/>
    </row>
    <row r="97" spans="1:8" x14ac:dyDescent="0.3">
      <c r="A97"/>
      <c r="B97"/>
      <c r="C97"/>
      <c r="D97"/>
      <c r="E97"/>
      <c r="F97"/>
      <c r="G97"/>
      <c r="H97"/>
    </row>
    <row r="98" spans="1:8" x14ac:dyDescent="0.3">
      <c r="A98"/>
      <c r="B98"/>
      <c r="C98"/>
      <c r="D98"/>
      <c r="E98"/>
      <c r="F98"/>
      <c r="G98"/>
      <c r="H98"/>
    </row>
    <row r="99" spans="1:8" x14ac:dyDescent="0.3">
      <c r="A99"/>
      <c r="B99"/>
      <c r="C99"/>
      <c r="D99"/>
      <c r="E99"/>
      <c r="F99"/>
      <c r="G99"/>
      <c r="H99"/>
    </row>
    <row r="100" spans="1:8" x14ac:dyDescent="0.3">
      <c r="A100"/>
      <c r="B100"/>
      <c r="C100"/>
      <c r="D100"/>
      <c r="E100"/>
      <c r="F100"/>
      <c r="G100"/>
      <c r="H100"/>
    </row>
    <row r="101" spans="1:8" x14ac:dyDescent="0.3">
      <c r="A101"/>
      <c r="B101"/>
      <c r="C101"/>
      <c r="D101"/>
      <c r="E101"/>
      <c r="F101"/>
      <c r="G101"/>
      <c r="H101"/>
    </row>
    <row r="102" spans="1:8" x14ac:dyDescent="0.3">
      <c r="A102"/>
      <c r="B102"/>
      <c r="C102"/>
      <c r="D102"/>
      <c r="E102"/>
      <c r="F102"/>
      <c r="G102"/>
      <c r="H102"/>
    </row>
    <row r="103" spans="1:8" x14ac:dyDescent="0.3">
      <c r="A103"/>
      <c r="B103"/>
      <c r="C103"/>
      <c r="D103"/>
      <c r="E103"/>
      <c r="F103"/>
      <c r="G103"/>
      <c r="H103"/>
    </row>
    <row r="104" spans="1:8" x14ac:dyDescent="0.3">
      <c r="A104"/>
      <c r="B104"/>
      <c r="C104"/>
      <c r="D104"/>
      <c r="E104"/>
      <c r="F104"/>
      <c r="G104"/>
      <c r="H104"/>
    </row>
    <row r="105" spans="1:8" x14ac:dyDescent="0.3">
      <c r="A105"/>
      <c r="B105"/>
      <c r="C105"/>
      <c r="D105"/>
      <c r="E105"/>
      <c r="F105"/>
      <c r="G105"/>
      <c r="H105"/>
    </row>
    <row r="106" spans="1:8" x14ac:dyDescent="0.3">
      <c r="A106"/>
      <c r="B106"/>
      <c r="C106"/>
      <c r="D106"/>
      <c r="E106"/>
      <c r="F106"/>
      <c r="G106"/>
      <c r="H106"/>
    </row>
    <row r="107" spans="1:8" x14ac:dyDescent="0.3">
      <c r="A107"/>
      <c r="B107"/>
      <c r="C107"/>
      <c r="D107"/>
      <c r="E107"/>
      <c r="F107"/>
      <c r="G107"/>
      <c r="H107"/>
    </row>
    <row r="108" spans="1:8" x14ac:dyDescent="0.3">
      <c r="A108"/>
      <c r="B108"/>
      <c r="C108"/>
      <c r="D108"/>
      <c r="E108"/>
      <c r="F108"/>
      <c r="G108"/>
      <c r="H108"/>
    </row>
    <row r="109" spans="1:8" x14ac:dyDescent="0.3">
      <c r="A109"/>
      <c r="B109"/>
      <c r="C109"/>
      <c r="D109"/>
      <c r="E109"/>
      <c r="F109"/>
      <c r="G109"/>
      <c r="H109"/>
    </row>
    <row r="110" spans="1:8" x14ac:dyDescent="0.3">
      <c r="A110"/>
      <c r="B110"/>
      <c r="C110"/>
      <c r="D110"/>
      <c r="E110"/>
      <c r="F110"/>
      <c r="G110"/>
      <c r="H110"/>
    </row>
    <row r="111" spans="1:8" x14ac:dyDescent="0.3">
      <c r="A111"/>
      <c r="B111"/>
      <c r="C111"/>
      <c r="D111"/>
      <c r="E111"/>
      <c r="F111"/>
      <c r="G111"/>
      <c r="H111"/>
    </row>
    <row r="112" spans="1:8" x14ac:dyDescent="0.3">
      <c r="A112"/>
      <c r="B112"/>
      <c r="C112"/>
      <c r="D112"/>
      <c r="E112"/>
      <c r="F112"/>
      <c r="G112"/>
      <c r="H112"/>
    </row>
    <row r="113" spans="1:8" x14ac:dyDescent="0.3">
      <c r="A113"/>
      <c r="B113"/>
      <c r="C113"/>
      <c r="D113"/>
      <c r="E113"/>
      <c r="F113"/>
      <c r="G113"/>
      <c r="H113"/>
    </row>
    <row r="114" spans="1:8" x14ac:dyDescent="0.3">
      <c r="A114"/>
      <c r="B114"/>
      <c r="C114"/>
      <c r="D114"/>
      <c r="E114"/>
      <c r="F114"/>
      <c r="G114"/>
      <c r="H114"/>
    </row>
    <row r="115" spans="1:8" x14ac:dyDescent="0.3">
      <c r="A115"/>
      <c r="B115"/>
      <c r="C115"/>
      <c r="D115"/>
      <c r="E115"/>
      <c r="F115"/>
      <c r="G115"/>
      <c r="H115"/>
    </row>
    <row r="116" spans="1:8" x14ac:dyDescent="0.3">
      <c r="A116"/>
      <c r="B116"/>
      <c r="C116"/>
      <c r="D116"/>
      <c r="E116"/>
      <c r="F116"/>
      <c r="G116"/>
      <c r="H116"/>
    </row>
    <row r="117" spans="1:8" x14ac:dyDescent="0.3">
      <c r="A117"/>
      <c r="B117"/>
      <c r="C117"/>
      <c r="D117"/>
      <c r="E117"/>
      <c r="F117"/>
      <c r="G117"/>
      <c r="H117"/>
    </row>
    <row r="118" spans="1:8" x14ac:dyDescent="0.3">
      <c r="A118"/>
      <c r="B118"/>
      <c r="C118"/>
      <c r="D118"/>
      <c r="E118"/>
      <c r="F118"/>
      <c r="G118"/>
      <c r="H118"/>
    </row>
    <row r="119" spans="1:8" x14ac:dyDescent="0.3">
      <c r="A119"/>
      <c r="B119"/>
      <c r="C119"/>
      <c r="D119"/>
      <c r="E119"/>
      <c r="F119"/>
      <c r="G119"/>
      <c r="H119"/>
    </row>
    <row r="120" spans="1:8" x14ac:dyDescent="0.3">
      <c r="A120"/>
      <c r="B120"/>
      <c r="C120"/>
      <c r="D120"/>
      <c r="E120"/>
      <c r="F120"/>
      <c r="G120"/>
      <c r="H120"/>
    </row>
    <row r="121" spans="1:8" x14ac:dyDescent="0.3">
      <c r="A121"/>
      <c r="B121"/>
      <c r="C121"/>
      <c r="D121"/>
      <c r="E121"/>
      <c r="F121"/>
      <c r="G121"/>
      <c r="H121"/>
    </row>
    <row r="122" spans="1:8" x14ac:dyDescent="0.3">
      <c r="A122"/>
      <c r="B122"/>
      <c r="C122"/>
      <c r="D122"/>
      <c r="E122"/>
      <c r="F122"/>
      <c r="G122"/>
      <c r="H122"/>
    </row>
    <row r="123" spans="1:8" x14ac:dyDescent="0.3">
      <c r="A123"/>
      <c r="B123"/>
      <c r="C123"/>
      <c r="D123"/>
      <c r="E123"/>
      <c r="F123"/>
      <c r="G123"/>
      <c r="H123"/>
    </row>
    <row r="124" spans="1:8" x14ac:dyDescent="0.3">
      <c r="A124"/>
      <c r="B124"/>
      <c r="C124"/>
      <c r="D124"/>
      <c r="E124"/>
      <c r="F124"/>
      <c r="G124"/>
      <c r="H124"/>
    </row>
    <row r="125" spans="1:8" x14ac:dyDescent="0.3">
      <c r="A125"/>
      <c r="B125"/>
      <c r="C125"/>
      <c r="D125"/>
      <c r="E125"/>
      <c r="F125"/>
      <c r="G125"/>
      <c r="H125"/>
    </row>
    <row r="126" spans="1:8" x14ac:dyDescent="0.3">
      <c r="A126"/>
      <c r="B126"/>
      <c r="C126"/>
      <c r="D126"/>
      <c r="E126"/>
      <c r="F126"/>
      <c r="G126"/>
      <c r="H126"/>
    </row>
    <row r="127" spans="1:8" x14ac:dyDescent="0.3">
      <c r="A127"/>
      <c r="B127"/>
      <c r="C127"/>
      <c r="D127"/>
      <c r="E127"/>
      <c r="F127"/>
      <c r="G127"/>
      <c r="H127"/>
    </row>
    <row r="128" spans="1:8" x14ac:dyDescent="0.3">
      <c r="A128"/>
      <c r="B128"/>
      <c r="C128"/>
      <c r="D128"/>
      <c r="E128"/>
      <c r="F128"/>
      <c r="G128"/>
      <c r="H128"/>
    </row>
    <row r="129" spans="1:8" x14ac:dyDescent="0.3">
      <c r="A129"/>
      <c r="B129"/>
      <c r="C129"/>
      <c r="D129"/>
      <c r="E129"/>
      <c r="F129"/>
      <c r="G129"/>
      <c r="H129"/>
    </row>
    <row r="130" spans="1:8" x14ac:dyDescent="0.3">
      <c r="A130"/>
      <c r="B130"/>
      <c r="C130"/>
      <c r="D130"/>
      <c r="E130"/>
      <c r="F130"/>
      <c r="G130"/>
      <c r="H130"/>
    </row>
    <row r="131" spans="1:8" x14ac:dyDescent="0.3">
      <c r="A131"/>
      <c r="B131"/>
      <c r="C131"/>
      <c r="D131"/>
      <c r="E131"/>
      <c r="F131"/>
      <c r="G131"/>
      <c r="H131"/>
    </row>
    <row r="132" spans="1:8" x14ac:dyDescent="0.3">
      <c r="A132"/>
      <c r="B132"/>
      <c r="C132"/>
      <c r="D132"/>
      <c r="E132"/>
      <c r="F132"/>
      <c r="G132"/>
      <c r="H132"/>
    </row>
    <row r="133" spans="1:8" x14ac:dyDescent="0.3">
      <c r="A133"/>
      <c r="B133"/>
      <c r="C133"/>
      <c r="D133"/>
      <c r="E133"/>
      <c r="F133"/>
      <c r="G133"/>
      <c r="H133"/>
    </row>
    <row r="134" spans="1:8" x14ac:dyDescent="0.3">
      <c r="A134"/>
      <c r="B134"/>
      <c r="C134"/>
      <c r="D134"/>
      <c r="E134"/>
      <c r="F134"/>
      <c r="G134"/>
      <c r="H134"/>
    </row>
    <row r="135" spans="1:8" x14ac:dyDescent="0.3">
      <c r="A135"/>
      <c r="B135"/>
      <c r="C135"/>
      <c r="D135"/>
      <c r="E135"/>
      <c r="F135"/>
      <c r="G135"/>
      <c r="H135"/>
    </row>
    <row r="136" spans="1:8" x14ac:dyDescent="0.3">
      <c r="A136"/>
      <c r="B136"/>
      <c r="C136"/>
      <c r="D136"/>
      <c r="E136"/>
      <c r="F136"/>
      <c r="G136"/>
      <c r="H136"/>
    </row>
    <row r="137" spans="1:8" x14ac:dyDescent="0.3">
      <c r="A137"/>
      <c r="B137"/>
      <c r="C137"/>
      <c r="D137"/>
      <c r="E137"/>
      <c r="F137"/>
      <c r="G137"/>
      <c r="H137"/>
    </row>
    <row r="138" spans="1:8" x14ac:dyDescent="0.3">
      <c r="A138"/>
      <c r="B138"/>
      <c r="C138"/>
      <c r="D138"/>
      <c r="E138"/>
      <c r="F138"/>
      <c r="G138"/>
      <c r="H138"/>
    </row>
    <row r="139" spans="1:8" x14ac:dyDescent="0.3">
      <c r="A139"/>
      <c r="B139"/>
      <c r="C139"/>
      <c r="D139"/>
      <c r="E139"/>
      <c r="F139"/>
      <c r="G139"/>
      <c r="H139"/>
    </row>
    <row r="140" spans="1:8" x14ac:dyDescent="0.3">
      <c r="A140"/>
      <c r="B140"/>
      <c r="C140"/>
      <c r="D140"/>
      <c r="E140"/>
      <c r="F140"/>
      <c r="G140"/>
      <c r="H140"/>
    </row>
    <row r="141" spans="1:8" x14ac:dyDescent="0.3">
      <c r="A141"/>
      <c r="B141"/>
      <c r="C141"/>
      <c r="D141"/>
      <c r="E141"/>
      <c r="F141"/>
      <c r="G141"/>
      <c r="H141"/>
    </row>
    <row r="142" spans="1:8" x14ac:dyDescent="0.3">
      <c r="A142"/>
      <c r="B142"/>
      <c r="C142"/>
      <c r="D142"/>
      <c r="E142"/>
      <c r="F142"/>
      <c r="G142"/>
      <c r="H142"/>
    </row>
    <row r="143" spans="1:8" x14ac:dyDescent="0.3">
      <c r="A143"/>
      <c r="B143"/>
      <c r="C143"/>
      <c r="D143"/>
      <c r="E143"/>
      <c r="F143"/>
      <c r="G143"/>
      <c r="H143"/>
    </row>
    <row r="144" spans="1:8" x14ac:dyDescent="0.3">
      <c r="A144"/>
      <c r="B144"/>
      <c r="C144"/>
      <c r="D144"/>
      <c r="E144"/>
      <c r="F144"/>
      <c r="G144"/>
      <c r="H144"/>
    </row>
    <row r="145" spans="1:8" x14ac:dyDescent="0.3">
      <c r="A145"/>
      <c r="B145"/>
      <c r="C145"/>
      <c r="D145"/>
      <c r="E145"/>
      <c r="F145"/>
      <c r="G145"/>
      <c r="H145"/>
    </row>
    <row r="146" spans="1:8" x14ac:dyDescent="0.3">
      <c r="A146"/>
      <c r="B146"/>
      <c r="C146"/>
      <c r="D146"/>
      <c r="E146"/>
      <c r="F146"/>
      <c r="G146"/>
      <c r="H146"/>
    </row>
    <row r="147" spans="1:8" x14ac:dyDescent="0.3">
      <c r="A147"/>
      <c r="B147"/>
      <c r="C147"/>
      <c r="D147"/>
      <c r="E147"/>
      <c r="F147"/>
      <c r="G147"/>
      <c r="H147"/>
    </row>
    <row r="148" spans="1:8" x14ac:dyDescent="0.3">
      <c r="A148"/>
      <c r="B148"/>
      <c r="C148"/>
      <c r="D148"/>
      <c r="E148"/>
      <c r="F148"/>
      <c r="G148"/>
      <c r="H148"/>
    </row>
    <row r="149" spans="1:8" x14ac:dyDescent="0.3">
      <c r="A149"/>
      <c r="B149"/>
      <c r="C149"/>
      <c r="D149"/>
      <c r="E149"/>
      <c r="F149"/>
      <c r="G149"/>
      <c r="H149"/>
    </row>
    <row r="150" spans="1:8" x14ac:dyDescent="0.3">
      <c r="A150"/>
      <c r="B150"/>
      <c r="C150"/>
      <c r="D150"/>
      <c r="E150"/>
      <c r="F150"/>
      <c r="G150"/>
      <c r="H150"/>
    </row>
    <row r="151" spans="1:8" x14ac:dyDescent="0.3">
      <c r="A151"/>
      <c r="B151"/>
      <c r="C151"/>
      <c r="D151"/>
      <c r="E151"/>
      <c r="F151"/>
      <c r="G151"/>
      <c r="H151"/>
    </row>
    <row r="152" spans="1:8" x14ac:dyDescent="0.3">
      <c r="A152"/>
      <c r="B152"/>
      <c r="C152"/>
      <c r="D152"/>
      <c r="E152"/>
      <c r="F152"/>
      <c r="G152"/>
      <c r="H152"/>
    </row>
    <row r="153" spans="1:8" x14ac:dyDescent="0.3">
      <c r="A153"/>
      <c r="B153"/>
      <c r="C153"/>
      <c r="D153"/>
      <c r="E153"/>
      <c r="F153"/>
      <c r="G153"/>
      <c r="H153"/>
    </row>
    <row r="154" spans="1:8" x14ac:dyDescent="0.3">
      <c r="A154"/>
      <c r="B154"/>
      <c r="C154"/>
      <c r="D154"/>
      <c r="E154"/>
      <c r="F154"/>
      <c r="G154"/>
      <c r="H154"/>
    </row>
    <row r="155" spans="1:8" x14ac:dyDescent="0.3">
      <c r="A155"/>
      <c r="B155"/>
      <c r="C155"/>
      <c r="D155"/>
      <c r="E155"/>
      <c r="F155"/>
      <c r="G155"/>
      <c r="H155"/>
    </row>
    <row r="156" spans="1:8" x14ac:dyDescent="0.3">
      <c r="A156"/>
      <c r="B156"/>
      <c r="C156"/>
      <c r="D156"/>
      <c r="E156"/>
      <c r="F156"/>
      <c r="G156"/>
      <c r="H156"/>
    </row>
    <row r="157" spans="1:8" x14ac:dyDescent="0.3">
      <c r="A157"/>
      <c r="B157"/>
      <c r="C157"/>
      <c r="D157"/>
      <c r="E157"/>
      <c r="F157"/>
      <c r="G157"/>
      <c r="H157"/>
    </row>
    <row r="158" spans="1:8" x14ac:dyDescent="0.3">
      <c r="A158"/>
      <c r="B158"/>
      <c r="C158"/>
      <c r="D158"/>
      <c r="E158"/>
      <c r="F158"/>
      <c r="G158"/>
      <c r="H158"/>
    </row>
    <row r="159" spans="1:8" x14ac:dyDescent="0.3">
      <c r="A159"/>
      <c r="B159"/>
      <c r="C159"/>
      <c r="D159"/>
      <c r="E159"/>
      <c r="F159"/>
      <c r="G159"/>
      <c r="H159"/>
    </row>
    <row r="160" spans="1:8" x14ac:dyDescent="0.3">
      <c r="A160"/>
      <c r="B160"/>
      <c r="C160"/>
      <c r="D160"/>
      <c r="E160"/>
      <c r="F160"/>
      <c r="G160"/>
      <c r="H160"/>
    </row>
    <row r="161" spans="1:8" x14ac:dyDescent="0.3">
      <c r="A161"/>
      <c r="B161"/>
      <c r="C161"/>
      <c r="D161"/>
      <c r="E161"/>
      <c r="F161"/>
      <c r="G161"/>
      <c r="H161"/>
    </row>
    <row r="162" spans="1:8" x14ac:dyDescent="0.3">
      <c r="A162"/>
      <c r="B162"/>
      <c r="C162"/>
      <c r="D162"/>
      <c r="E162"/>
      <c r="F162"/>
      <c r="G162"/>
      <c r="H162"/>
    </row>
    <row r="163" spans="1:8" x14ac:dyDescent="0.3">
      <c r="A163"/>
      <c r="B163"/>
      <c r="C163"/>
      <c r="D163"/>
      <c r="E163"/>
      <c r="F163"/>
      <c r="G163"/>
      <c r="H163"/>
    </row>
    <row r="164" spans="1:8" x14ac:dyDescent="0.3">
      <c r="A164"/>
      <c r="B164"/>
      <c r="C164"/>
      <c r="D164"/>
      <c r="E164"/>
      <c r="F164"/>
      <c r="G164"/>
      <c r="H164"/>
    </row>
    <row r="165" spans="1:8" x14ac:dyDescent="0.3">
      <c r="A165"/>
      <c r="B165"/>
      <c r="C165"/>
      <c r="D165"/>
      <c r="E165"/>
      <c r="F165"/>
      <c r="G165"/>
      <c r="H165"/>
    </row>
    <row r="166" spans="1:8" x14ac:dyDescent="0.3">
      <c r="A166"/>
      <c r="B166"/>
      <c r="C166"/>
      <c r="D166"/>
      <c r="E166"/>
      <c r="F166"/>
      <c r="G166"/>
      <c r="H166"/>
    </row>
    <row r="167" spans="1:8" x14ac:dyDescent="0.3">
      <c r="A167"/>
      <c r="B167"/>
      <c r="C167"/>
      <c r="D167"/>
      <c r="E167"/>
      <c r="F167"/>
      <c r="G167"/>
      <c r="H167"/>
    </row>
    <row r="168" spans="1:8" x14ac:dyDescent="0.3">
      <c r="A168"/>
      <c r="B168"/>
      <c r="C168"/>
      <c r="D168"/>
      <c r="E168"/>
      <c r="F168"/>
      <c r="G168"/>
      <c r="H168"/>
    </row>
    <row r="169" spans="1:8" x14ac:dyDescent="0.3">
      <c r="A169"/>
      <c r="B169"/>
      <c r="C169"/>
      <c r="D169"/>
      <c r="E169"/>
      <c r="F169"/>
      <c r="G169"/>
      <c r="H169"/>
    </row>
    <row r="170" spans="1:8" x14ac:dyDescent="0.3">
      <c r="A170"/>
      <c r="B170"/>
      <c r="C170"/>
      <c r="D170"/>
      <c r="E170"/>
      <c r="F170"/>
      <c r="G170"/>
      <c r="H170"/>
    </row>
    <row r="171" spans="1:8" x14ac:dyDescent="0.3">
      <c r="A171"/>
      <c r="B171"/>
      <c r="C171"/>
      <c r="D171"/>
      <c r="E171"/>
      <c r="F171"/>
      <c r="G171"/>
      <c r="H171"/>
    </row>
    <row r="172" spans="1:8" x14ac:dyDescent="0.3">
      <c r="A172"/>
      <c r="B172"/>
      <c r="C172"/>
      <c r="D172"/>
      <c r="E172"/>
      <c r="F172"/>
      <c r="G172"/>
      <c r="H172"/>
    </row>
    <row r="173" spans="1:8" x14ac:dyDescent="0.3">
      <c r="A173"/>
      <c r="B173"/>
      <c r="C173"/>
      <c r="D173"/>
      <c r="E173"/>
      <c r="F173"/>
      <c r="G173"/>
      <c r="H173"/>
    </row>
    <row r="174" spans="1:8" x14ac:dyDescent="0.3">
      <c r="A174"/>
      <c r="B174"/>
      <c r="C174"/>
      <c r="D174"/>
      <c r="E174"/>
      <c r="F174"/>
      <c r="G174"/>
      <c r="H174"/>
    </row>
    <row r="175" spans="1:8" x14ac:dyDescent="0.3">
      <c r="A175"/>
      <c r="B175"/>
      <c r="C175"/>
      <c r="D175"/>
      <c r="E175"/>
      <c r="F175"/>
      <c r="G175"/>
      <c r="H175"/>
    </row>
    <row r="176" spans="1:8" x14ac:dyDescent="0.3">
      <c r="A176"/>
      <c r="B176"/>
      <c r="C176"/>
      <c r="D176"/>
      <c r="E176"/>
      <c r="F176"/>
      <c r="G176"/>
      <c r="H176"/>
    </row>
    <row r="177" spans="1:8" x14ac:dyDescent="0.3">
      <c r="A177"/>
      <c r="B177"/>
      <c r="C177"/>
      <c r="D177"/>
      <c r="E177"/>
      <c r="F177"/>
      <c r="G177"/>
      <c r="H177"/>
    </row>
    <row r="178" spans="1:8" x14ac:dyDescent="0.3">
      <c r="A178"/>
      <c r="B178"/>
      <c r="C178"/>
      <c r="D178"/>
      <c r="E178"/>
      <c r="F178"/>
      <c r="G178"/>
      <c r="H178"/>
    </row>
    <row r="179" spans="1:8" x14ac:dyDescent="0.3">
      <c r="A179"/>
      <c r="B179"/>
      <c r="C179"/>
      <c r="D179"/>
      <c r="E179"/>
      <c r="F179"/>
      <c r="G179"/>
      <c r="H179"/>
    </row>
    <row r="180" spans="1:8" x14ac:dyDescent="0.3">
      <c r="A180"/>
      <c r="B180"/>
      <c r="C180"/>
      <c r="D180"/>
      <c r="E180"/>
      <c r="F180"/>
      <c r="G180"/>
      <c r="H180"/>
    </row>
    <row r="181" spans="1:8" x14ac:dyDescent="0.3">
      <c r="A181"/>
      <c r="B181"/>
      <c r="C181"/>
      <c r="D181"/>
      <c r="E181"/>
      <c r="F181"/>
      <c r="G181"/>
      <c r="H181"/>
    </row>
    <row r="182" spans="1:8" x14ac:dyDescent="0.3">
      <c r="A182"/>
      <c r="B182"/>
      <c r="C182"/>
      <c r="D182"/>
      <c r="E182"/>
      <c r="F182"/>
      <c r="G182"/>
      <c r="H182"/>
    </row>
    <row r="183" spans="1:8" x14ac:dyDescent="0.3">
      <c r="A183"/>
      <c r="B183"/>
      <c r="C183"/>
      <c r="D183"/>
      <c r="E183"/>
      <c r="F183"/>
      <c r="G183"/>
      <c r="H183"/>
    </row>
    <row r="184" spans="1:8" x14ac:dyDescent="0.3">
      <c r="A184"/>
      <c r="B184"/>
      <c r="C184"/>
      <c r="D184"/>
      <c r="E184"/>
      <c r="F184"/>
      <c r="G184"/>
      <c r="H184"/>
    </row>
    <row r="185" spans="1:8" x14ac:dyDescent="0.3">
      <c r="A185"/>
      <c r="B185"/>
      <c r="C185"/>
      <c r="D185"/>
      <c r="E185"/>
      <c r="F185"/>
      <c r="G185"/>
      <c r="H185"/>
    </row>
    <row r="186" spans="1:8" x14ac:dyDescent="0.3">
      <c r="A186"/>
      <c r="B186"/>
      <c r="C186"/>
      <c r="D186"/>
      <c r="E186"/>
      <c r="F186"/>
      <c r="G186"/>
      <c r="H186"/>
    </row>
    <row r="187" spans="1:8" x14ac:dyDescent="0.3">
      <c r="A187"/>
      <c r="B187"/>
      <c r="C187"/>
      <c r="D187"/>
      <c r="E187"/>
      <c r="F187"/>
      <c r="G187"/>
      <c r="H187"/>
    </row>
    <row r="188" spans="1:8" x14ac:dyDescent="0.3">
      <c r="A188"/>
      <c r="B188"/>
      <c r="C188"/>
      <c r="D188"/>
      <c r="E188"/>
      <c r="F188"/>
      <c r="G188"/>
      <c r="H188"/>
    </row>
    <row r="189" spans="1:8" x14ac:dyDescent="0.3">
      <c r="A189"/>
      <c r="B189"/>
      <c r="C189"/>
      <c r="D189"/>
      <c r="E189"/>
      <c r="F189"/>
      <c r="G189"/>
      <c r="H18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71</vt:i4>
      </vt:variant>
      <vt:variant>
        <vt:lpstr>Pomenované rozsahy</vt:lpstr>
      </vt:variant>
      <vt:variant>
        <vt:i4>62</vt:i4>
      </vt:variant>
    </vt:vector>
  </HeadingPairs>
  <TitlesOfParts>
    <vt:vector size="133" baseType="lpstr">
      <vt:lpstr>Obsah</vt:lpstr>
      <vt:lpstr>Graf 1</vt:lpstr>
      <vt:lpstr>Graf 2 a 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Graf 15</vt:lpstr>
      <vt:lpstr>Graf 16</vt:lpstr>
      <vt:lpstr>Graf 17</vt:lpstr>
      <vt:lpstr>Graf 18</vt:lpstr>
      <vt:lpstr>Graf 19</vt:lpstr>
      <vt:lpstr>Graf 20</vt:lpstr>
      <vt:lpstr>Graf 21</vt:lpstr>
      <vt:lpstr>Graf 22</vt:lpstr>
      <vt:lpstr>Graf 23</vt:lpstr>
      <vt:lpstr>Graf 24</vt:lpstr>
      <vt:lpstr>Graf 25</vt:lpstr>
      <vt:lpstr>Graf 26</vt:lpstr>
      <vt:lpstr>Graf 27</vt:lpstr>
      <vt:lpstr>Graf 28</vt:lpstr>
      <vt:lpstr>Graf 29</vt:lpstr>
      <vt:lpstr>Graf 30</vt:lpstr>
      <vt:lpstr>Graf 31</vt:lpstr>
      <vt:lpstr>Tabuľka 1</vt:lpstr>
      <vt:lpstr>Tabuľka 2</vt:lpstr>
      <vt:lpstr>Tabuľka 3</vt:lpstr>
      <vt:lpstr>Tabuľka 4</vt:lpstr>
      <vt:lpstr>Tabuľka 5</vt:lpstr>
      <vt:lpstr>Tabuľka 6</vt:lpstr>
      <vt:lpstr>Tabuľka 7</vt:lpstr>
      <vt:lpstr>Tabuľka 8</vt:lpstr>
      <vt:lpstr>Tabuľka 9</vt:lpstr>
      <vt:lpstr>Tabuľka 10</vt:lpstr>
      <vt:lpstr>Tabuľka 11</vt:lpstr>
      <vt:lpstr>Tabuľka 12</vt:lpstr>
      <vt:lpstr>Tabuľka 13</vt:lpstr>
      <vt:lpstr>Tabuľka 14</vt:lpstr>
      <vt:lpstr>Tabuľka 15</vt:lpstr>
      <vt:lpstr>Tabuľka 16</vt:lpstr>
      <vt:lpstr>Tabuľka 17</vt:lpstr>
      <vt:lpstr>Tabuľka 18</vt:lpstr>
      <vt:lpstr>Tabuľka 19</vt:lpstr>
      <vt:lpstr>Tabuľka 20</vt:lpstr>
      <vt:lpstr>Tabuľka 21</vt:lpstr>
      <vt:lpstr>Tabuľka 22</vt:lpstr>
      <vt:lpstr>Tabuľka 23</vt:lpstr>
      <vt:lpstr>Tabuľka 24</vt:lpstr>
      <vt:lpstr>Tabuľka 25</vt:lpstr>
      <vt:lpstr>Tabuľka 26</vt:lpstr>
      <vt:lpstr>Tabuľka 27</vt:lpstr>
      <vt:lpstr>Tabuľka 28</vt:lpstr>
      <vt:lpstr>Tabuľka 29</vt:lpstr>
      <vt:lpstr>Tabuľka 30</vt:lpstr>
      <vt:lpstr>Tabuľka 31</vt:lpstr>
      <vt:lpstr>Tabuľka 32</vt:lpstr>
      <vt:lpstr>Tabuľka 33</vt:lpstr>
      <vt:lpstr>Tabuľka 34</vt:lpstr>
      <vt:lpstr>Tabuľka 35</vt:lpstr>
      <vt:lpstr>Tabuľka 36</vt:lpstr>
      <vt:lpstr>Tabuľka 37</vt:lpstr>
      <vt:lpstr>Tabuľka 38</vt:lpstr>
      <vt:lpstr>Tabuľka 39</vt:lpstr>
      <vt:lpstr>Tabuľka 40</vt:lpstr>
      <vt:lpstr>Obsah!_Ref29563573</vt:lpstr>
      <vt:lpstr>Obsah!_Ref29925298</vt:lpstr>
      <vt:lpstr>'Tabuľka 39'!_Ref31094234</vt:lpstr>
      <vt:lpstr>'Graf 10'!_Ref31376779</vt:lpstr>
      <vt:lpstr>'Graf 1'!_Ref31637711</vt:lpstr>
      <vt:lpstr>'Graf 26'!_Ref33176844</vt:lpstr>
      <vt:lpstr>'Tabuľka 18'!_Ref34056329</vt:lpstr>
      <vt:lpstr>'Tabuľka 13'!_Ref37545148</vt:lpstr>
      <vt:lpstr>'Tabuľka 22'!_Ref38049667</vt:lpstr>
      <vt:lpstr>'Tabuľka 17'!_Ref38361225</vt:lpstr>
      <vt:lpstr>'Tabuľka 16'!_Ref38362169</vt:lpstr>
      <vt:lpstr>'Tabuľka 21'!_Ref38531145</vt:lpstr>
      <vt:lpstr>'Graf 6'!_Ref38531251</vt:lpstr>
      <vt:lpstr>'Tabuľka 23'!_Ref38531329</vt:lpstr>
      <vt:lpstr>'Tabuľka 5'!_Ref41052705</vt:lpstr>
      <vt:lpstr>'Graf 8'!_Ref44483422</vt:lpstr>
      <vt:lpstr>'Graf 17'!_Ref44483719</vt:lpstr>
      <vt:lpstr>'Graf 12'!_Toc31999285</vt:lpstr>
      <vt:lpstr>'Graf 13'!_Toc31999286</vt:lpstr>
      <vt:lpstr>'Graf 21'!_Toc31999288</vt:lpstr>
      <vt:lpstr>'Graf 19'!_Toc31999289</vt:lpstr>
      <vt:lpstr>'Graf 25'!_Toc33185622</vt:lpstr>
      <vt:lpstr>'Graf 28'!_Toc33185625</vt:lpstr>
      <vt:lpstr>'Graf 29'!_Toc33185626</vt:lpstr>
      <vt:lpstr>'Tabuľka 28'!_Toc34762734</vt:lpstr>
      <vt:lpstr>'Tabuľka 29'!_Toc34762735</vt:lpstr>
      <vt:lpstr>'Graf 20'!_Toc34762834</vt:lpstr>
      <vt:lpstr>'Tabuľka 14'!_Toc36853229</vt:lpstr>
      <vt:lpstr>'Tabuľka 20'!_Toc38491883</vt:lpstr>
      <vt:lpstr>'Graf 15'!_Toc38546299</vt:lpstr>
      <vt:lpstr>'Graf 9'!_Toc38546302</vt:lpstr>
      <vt:lpstr>'Graf 11'!_Toc38546304</vt:lpstr>
      <vt:lpstr>'Graf 18'!_Toc38546309</vt:lpstr>
      <vt:lpstr>'Graf 30'!_Toc38546321</vt:lpstr>
      <vt:lpstr>'Graf 31'!_Toc38546322</vt:lpstr>
      <vt:lpstr>'Tabuľka 26'!_Toc38546754</vt:lpstr>
      <vt:lpstr>'Tabuľka 30'!_Toc38546758</vt:lpstr>
      <vt:lpstr>'Tabuľka 31'!_Toc38546760</vt:lpstr>
      <vt:lpstr>'Tabuľka 32'!_Toc38546761</vt:lpstr>
      <vt:lpstr>'Graf 7'!_Toc40433778</vt:lpstr>
      <vt:lpstr>'Graf 16'!_Toc40433787</vt:lpstr>
      <vt:lpstr>'Tabuľka 6'!_Toc40433809</vt:lpstr>
      <vt:lpstr>'Tabuľka 7'!_Toc40433810</vt:lpstr>
      <vt:lpstr>'Tabuľka 8'!_Toc40433811</vt:lpstr>
      <vt:lpstr>'Tabuľka 9'!_Toc40433812</vt:lpstr>
      <vt:lpstr>'Tabuľka 10'!_Toc40433813</vt:lpstr>
      <vt:lpstr>'Tabuľka 11'!_Toc40433814</vt:lpstr>
      <vt:lpstr>'Tabuľka 12'!_Toc40433815</vt:lpstr>
      <vt:lpstr>'Tabuľka 15'!_Toc40433818</vt:lpstr>
      <vt:lpstr>'Tabuľka 33'!_Toc40433836</vt:lpstr>
      <vt:lpstr>'Tabuľka 34'!_Toc40433837</vt:lpstr>
      <vt:lpstr>'Tabuľka 35'!_Toc40433838</vt:lpstr>
      <vt:lpstr>'Tabuľka 36'!_Toc40433839</vt:lpstr>
      <vt:lpstr>'Tabuľka 37'!_Toc40433840</vt:lpstr>
      <vt:lpstr>'Tabuľka 38'!_Toc40433841</vt:lpstr>
      <vt:lpstr>'Tabuľka 40'!_Toc40433843</vt:lpstr>
      <vt:lpstr>'Tabuľka 24'!_Toc41072943</vt:lpstr>
      <vt:lpstr>'Tabuľka 1'!_Toc44485872</vt:lpstr>
      <vt:lpstr>'Tabuľka 2'!_Toc44485873</vt:lpstr>
      <vt:lpstr>'Tabuľka 19'!_Toc44485890</vt:lpstr>
      <vt:lpstr>'Tabuľka 25'!_Toc44485896</vt:lpstr>
      <vt:lpstr>'Graf 2 a Graf 3'!_Toc44485914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Sahin Slavomir</dc:creator>
  <cp:lastModifiedBy>HROZENSKA Barbora</cp:lastModifiedBy>
  <dcterms:created xsi:type="dcterms:W3CDTF">2020-07-09T08:28:21Z</dcterms:created>
  <dcterms:modified xsi:type="dcterms:W3CDTF">2021-11-15T12:04:19Z</dcterms:modified>
</cp:coreProperties>
</file>