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Data\hrozenskab\Documents\03 Komentáre\01 Komentár IJAC\final\hotovo\"/>
    </mc:Choice>
  </mc:AlternateContent>
  <bookViews>
    <workbookView xWindow="0" yWindow="0" windowWidth="28800" windowHeight="11700" activeTab="2"/>
  </bookViews>
  <sheets>
    <sheet name="Vstupné dáta + prepočet" sheetId="40" r:id="rId1"/>
    <sheet name="Selektívne dáta" sheetId="41" r:id="rId2"/>
    <sheet name="Odhad úspor IJAC - SR" sheetId="42" r:id="rId3"/>
  </sheets>
  <externalReferences>
    <externalReference r:id="rId4"/>
  </externalReferences>
  <calcPr calcId="162913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" i="42" l="1"/>
  <c r="M5" i="42"/>
  <c r="N5" i="42"/>
  <c r="K5" i="42"/>
  <c r="J5" i="42"/>
  <c r="I5" i="42"/>
  <c r="H5" i="42"/>
  <c r="G5" i="42"/>
  <c r="F5" i="42"/>
  <c r="E5" i="42"/>
  <c r="D5" i="42"/>
  <c r="B5" i="42"/>
  <c r="C5" i="42"/>
</calcChain>
</file>

<file path=xl/sharedStrings.xml><?xml version="1.0" encoding="utf-8"?>
<sst xmlns="http://schemas.openxmlformats.org/spreadsheetml/2006/main" count="453" uniqueCount="107">
  <si>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</si>
  <si>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</si>
  <si>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</si>
  <si>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</si>
  <si>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</si>
  <si>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</si>
  <si>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</si>
  <si>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</si>
  <si>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</si>
  <si>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</si>
  <si>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</si>
  <si>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</si>
  <si>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:</t>
  </si>
  <si>
    <t>c</t>
  </si>
  <si>
    <t>Cyprus</t>
  </si>
  <si>
    <t>Malta</t>
  </si>
  <si>
    <t>EDA 27</t>
  </si>
  <si>
    <t>18. Malta</t>
  </si>
  <si>
    <t xml:space="preserve">5. Cyprus </t>
  </si>
  <si>
    <t>3,3</t>
  </si>
  <si>
    <t>4,0</t>
  </si>
  <si>
    <t>3,9</t>
  </si>
  <si>
    <t>4,1</t>
  </si>
  <si>
    <t>3,1</t>
  </si>
  <si>
    <t>2,4</t>
  </si>
  <si>
    <t>2,9</t>
  </si>
  <si>
    <t>3,0</t>
  </si>
  <si>
    <t>3,5</t>
  </si>
  <si>
    <t>slovensko</t>
  </si>
  <si>
    <t>česko</t>
  </si>
  <si>
    <t>":" - n/a</t>
  </si>
  <si>
    <t>Vysvetlivky:</t>
  </si>
  <si>
    <t>Celkové výdavky na obranu</t>
  </si>
  <si>
    <t>Celkové výdavky na obranu ako % z HDP</t>
  </si>
  <si>
    <t>Rakúsko</t>
  </si>
  <si>
    <t>Belgicko</t>
  </si>
  <si>
    <t>Bulharsko</t>
  </si>
  <si>
    <t>Chorvátsko</t>
  </si>
  <si>
    <t>Česká republika</t>
  </si>
  <si>
    <t>Estónsko</t>
  </si>
  <si>
    <t>Fínsko</t>
  </si>
  <si>
    <t>Francúzsko</t>
  </si>
  <si>
    <t>Nemecko</t>
  </si>
  <si>
    <t>Grécko</t>
  </si>
  <si>
    <t>Maďarsko</t>
  </si>
  <si>
    <t>Írsko</t>
  </si>
  <si>
    <t>Taliansko</t>
  </si>
  <si>
    <t>Lotyšsko</t>
  </si>
  <si>
    <t>Litva</t>
  </si>
  <si>
    <t>Luxembursko</t>
  </si>
  <si>
    <t>Holandsko</t>
  </si>
  <si>
    <t>Poľsko</t>
  </si>
  <si>
    <t>Portugalsko</t>
  </si>
  <si>
    <t>Rumunsko</t>
  </si>
  <si>
    <t>Slovensko</t>
  </si>
  <si>
    <t>Slovinsko</t>
  </si>
  <si>
    <t>Španielsko</t>
  </si>
  <si>
    <t>Švédsko</t>
  </si>
  <si>
    <t>Spojené kráľovstvo</t>
  </si>
  <si>
    <t>EDA priemer</t>
  </si>
  <si>
    <t>PREPOČET:</t>
  </si>
  <si>
    <t>b = celkové výdavky na obranu</t>
  </si>
  <si>
    <t>Mln - milión</t>
  </si>
  <si>
    <t>"u" - utajované</t>
  </si>
  <si>
    <t>u</t>
  </si>
  <si>
    <t>"o" - odhad</t>
  </si>
  <si>
    <t>2017o</t>
  </si>
  <si>
    <t>¹ Od roku 2012 sú údaje o výdavkoch na IJAC nekompletné, pretože niektoré štáty neboli schopné poskytnúť požadované dáta.</t>
  </si>
  <si>
    <t>x = výdavky na IJAC ako % z celkových výdavkov na obranu</t>
  </si>
  <si>
    <t>IJAC = international joint armament cooperation/medzinárodná spolupráca štátov v oblasti vyzbrojovania</t>
  </si>
  <si>
    <t>Výdavky na IJAC ako % z celkových výdavkov na obranu</t>
  </si>
  <si>
    <t>Výdavky na IJAC ako % z celkových výdavkov na obranu v danom kalendárnom roku (všetky štáty EDA)</t>
  </si>
  <si>
    <t>Výdavky na IJAC ako % z celkových výdavkov na obranu v danom kalendárnom roku (vybrané štáty EDA)</t>
  </si>
  <si>
    <t>a = výdavky na IJAC</t>
  </si>
  <si>
    <t>1. Rakúsko</t>
  </si>
  <si>
    <t>2. Belgicko</t>
  </si>
  <si>
    <t>3. Bulharsko</t>
  </si>
  <si>
    <t>4. Chorvátsko</t>
  </si>
  <si>
    <t>6. Česká republika</t>
  </si>
  <si>
    <t>7. Estónsko</t>
  </si>
  <si>
    <t>8. Fínsko</t>
  </si>
  <si>
    <t>9. Francúzsko</t>
  </si>
  <si>
    <t>10. Nemecko</t>
  </si>
  <si>
    <t>11. Grécko</t>
  </si>
  <si>
    <t>12. Maďarsko</t>
  </si>
  <si>
    <t>13. Írsko</t>
  </si>
  <si>
    <t>14. Taliansko</t>
  </si>
  <si>
    <t>15. Lotyšsko</t>
  </si>
  <si>
    <t>16. Litva</t>
  </si>
  <si>
    <t>17. Luxembursko</t>
  </si>
  <si>
    <t>19. Holansko</t>
  </si>
  <si>
    <t>20. Poľsko</t>
  </si>
  <si>
    <t>21. Portugalsko</t>
  </si>
  <si>
    <t>22. Rumunsko</t>
  </si>
  <si>
    <t>23. Slovensko</t>
  </si>
  <si>
    <t>24. Slovinsko</t>
  </si>
  <si>
    <t>25. Španielsko</t>
  </si>
  <si>
    <t>26. Švédsko</t>
  </si>
  <si>
    <t>27. Spojené kráľovstvo</t>
  </si>
  <si>
    <t>Výdavky na IJAC¹</t>
  </si>
  <si>
    <t xml:space="preserve"> Výdavky na IJAC¹</t>
  </si>
  <si>
    <t>Dáta EDA a prepočet výdavkov na IJAC ako % z celkových výdavkov na obranu za daný kalendárny rok</t>
  </si>
  <si>
    <t>Do druhej tabuľky boli zahrnuté len tie štáty, pri ktorých boli k dispozícii číselné údaje o využívaní IJAC minimálne z 10 rokov v rámci trinásťročného sledovaného časového obdobia. V dôsledku daného kritéria do výberu neboli zaradené štáty Nemecko, Rakúsko, Chorvátsko, Lotyšsko a Holandsko. Nedostupné údaje boli u zostávajúcich štátov nahradené hodnotou nula.</t>
  </si>
  <si>
    <t>predpokladané výdavky na rozvoj (mil. EUR)</t>
  </si>
  <si>
    <t>predpokladané výdavky na rozvoj (mil. EUR) v prípade úspor IJAC (-31%)</t>
  </si>
  <si>
    <t>x = predpokladané výdavky na rozvoj (mil. EUR) v prípade úspor IJAC (-31%)</t>
  </si>
  <si>
    <t>a = predpokladané výdavky na rozvoj (mil.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</si>
</sst>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€&quot;\ #,##0&quot; Mln&quot;"/>
    <numFmt numFmtId="165" formatCode="0.0%"/>
    <numFmt numFmtId="166" formatCode="\c"/>
    <numFmt numFmtId="167" formatCode="&quot;€&quot;\ #,##0.0&quot; Mln&quot;"/>
    <numFmt numFmtId="168" formatCode="&quot;€&quot;\ #,##0.00&quot; Mln&quot;"/>
    <numFmt numFmtId="169" formatCode="0.0"/>
    <numFmt numFmtId="170" formatCode="#,##0.0\ _€"/>
    <numFmt numFmtId="171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9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7" borderId="0" applyNumberFormat="0" applyBorder="0" applyAlignment="0" applyProtection="0"/>
  </cellStyleXfs>
  <cellXfs count="118">
    <xf numFmtId="0" fontId="0" fillId="0" borderId="0" xfId="0"/>
    <xf numFmtId="0" fontId="5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164" fontId="0" fillId="2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/>
    <xf numFmtId="0" fontId="0" fillId="4" borderId="0" xfId="0" applyFill="1" applyBorder="1"/>
    <xf numFmtId="164" fontId="0" fillId="4" borderId="0" xfId="0" applyNumberFormat="1" applyFill="1" applyBorder="1" applyAlignment="1">
      <alignment horizontal="center"/>
    </xf>
    <xf numFmtId="165" fontId="0" fillId="4" borderId="0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/>
    </xf>
    <xf numFmtId="164" fontId="0" fillId="4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0" fillId="4" borderId="0" xfId="0" applyFill="1"/>
    <xf numFmtId="0" fontId="6" fillId="4" borderId="0" xfId="0" applyFont="1" applyFill="1"/>
    <xf numFmtId="0" fontId="0" fillId="2" borderId="0" xfId="0" applyFont="1" applyFill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Border="1"/>
    <xf numFmtId="164" fontId="0" fillId="6" borderId="0" xfId="0" applyNumberFormat="1" applyFont="1" applyFill="1" applyBorder="1" applyAlignment="1">
      <alignment horizontal="center" vertical="center"/>
    </xf>
    <xf numFmtId="167" fontId="0" fillId="6" borderId="0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/>
    <xf numFmtId="0" fontId="0" fillId="2" borderId="0" xfId="0" applyFill="1"/>
    <xf numFmtId="164" fontId="0" fillId="5" borderId="0" xfId="0" applyNumberFormat="1" applyFont="1" applyFill="1" applyBorder="1" applyAlignment="1">
      <alignment horizontal="center" vertical="center"/>
    </xf>
    <xf numFmtId="166" fontId="0" fillId="5" borderId="0" xfId="0" applyNumberFormat="1" applyFont="1" applyFill="1" applyBorder="1" applyAlignment="1">
      <alignment horizontal="center"/>
    </xf>
    <xf numFmtId="167" fontId="0" fillId="5" borderId="0" xfId="0" applyNumberFormat="1" applyFont="1" applyFill="1" applyBorder="1" applyAlignment="1">
      <alignment horizontal="center"/>
    </xf>
    <xf numFmtId="164" fontId="0" fillId="6" borderId="0" xfId="0" applyNumberFormat="1" applyFont="1" applyFill="1" applyBorder="1" applyAlignment="1">
      <alignment horizontal="center"/>
    </xf>
    <xf numFmtId="168" fontId="0" fillId="6" borderId="0" xfId="0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vertical="center"/>
    </xf>
    <xf numFmtId="0" fontId="7" fillId="6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2" borderId="0" xfId="0" applyFont="1" applyFill="1" applyBorder="1" applyAlignment="1">
      <alignment horizontal="center"/>
    </xf>
    <xf numFmtId="164" fontId="7" fillId="6" borderId="0" xfId="0" applyNumberFormat="1" applyFont="1" applyFill="1" applyBorder="1" applyAlignment="1">
      <alignment horizontal="center"/>
    </xf>
    <xf numFmtId="169" fontId="7" fillId="4" borderId="0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center"/>
    </xf>
    <xf numFmtId="169" fontId="7" fillId="5" borderId="0" xfId="0" applyNumberFormat="1" applyFont="1" applyFill="1" applyBorder="1" applyAlignment="1">
      <alignment horizontal="center"/>
    </xf>
    <xf numFmtId="164" fontId="7" fillId="5" borderId="0" xfId="0" applyNumberFormat="1" applyFont="1" applyFill="1" applyBorder="1" applyAlignment="1">
      <alignment horizontal="center"/>
    </xf>
    <xf numFmtId="170" fontId="7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7" fontId="7" fillId="6" borderId="0" xfId="0" applyNumberFormat="1" applyFont="1" applyFill="1" applyBorder="1" applyAlignment="1">
      <alignment horizontal="center"/>
    </xf>
    <xf numFmtId="0" fontId="6" fillId="0" borderId="12" xfId="0" applyFont="1" applyBorder="1"/>
    <xf numFmtId="0" fontId="6" fillId="4" borderId="12" xfId="0" applyFont="1" applyFill="1" applyBorder="1"/>
    <xf numFmtId="0" fontId="6" fillId="3" borderId="10" xfId="0" applyFont="1" applyFill="1" applyBorder="1" applyAlignment="1">
      <alignment wrapText="1"/>
    </xf>
    <xf numFmtId="0" fontId="6" fillId="8" borderId="10" xfId="0" applyFont="1" applyFill="1" applyBorder="1" applyAlignment="1">
      <alignment wrapText="1"/>
    </xf>
    <xf numFmtId="0" fontId="6" fillId="8" borderId="12" xfId="0" applyFont="1" applyFill="1" applyBorder="1"/>
    <xf numFmtId="0" fontId="6" fillId="8" borderId="13" xfId="0" applyFont="1" applyFill="1" applyBorder="1"/>
    <xf numFmtId="0" fontId="6" fillId="8" borderId="9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167" fontId="9" fillId="6" borderId="0" xfId="0" applyNumberFormat="1" applyFont="1" applyFill="1" applyBorder="1" applyAlignment="1">
      <alignment horizontal="center"/>
    </xf>
    <xf numFmtId="167" fontId="9" fillId="6" borderId="5" xfId="0" applyNumberFormat="1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169" fontId="9" fillId="4" borderId="0" xfId="0" applyNumberFormat="1" applyFont="1" applyFill="1" applyBorder="1" applyAlignment="1">
      <alignment horizontal="center"/>
    </xf>
    <xf numFmtId="169" fontId="9" fillId="4" borderId="5" xfId="0" applyNumberFormat="1" applyFont="1" applyFill="1" applyBorder="1" applyAlignment="1">
      <alignment horizontal="center"/>
    </xf>
    <xf numFmtId="164" fontId="9" fillId="2" borderId="0" xfId="0" applyNumberFormat="1" applyFont="1" applyFill="1" applyBorder="1" applyAlignment="1">
      <alignment horizontal="center" vertical="center"/>
    </xf>
    <xf numFmtId="169" fontId="9" fillId="2" borderId="0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69" fontId="9" fillId="2" borderId="5" xfId="0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69" fontId="9" fillId="2" borderId="0" xfId="0" applyNumberFormat="1" applyFont="1" applyFill="1" applyBorder="1" applyAlignment="1">
      <alignment horizontal="center" vertical="center"/>
    </xf>
    <xf numFmtId="169" fontId="9" fillId="6" borderId="5" xfId="0" applyNumberFormat="1" applyFont="1" applyFill="1" applyBorder="1" applyAlignment="1">
      <alignment horizontal="center"/>
    </xf>
    <xf numFmtId="0" fontId="0" fillId="0" borderId="6" xfId="0" applyBorder="1"/>
    <xf numFmtId="0" fontId="1" fillId="4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4" borderId="11" xfId="0" applyFont="1" applyFill="1" applyBorder="1"/>
    <xf numFmtId="169" fontId="9" fillId="4" borderId="3" xfId="0" applyNumberFormat="1" applyFont="1" applyFill="1" applyBorder="1" applyAlignment="1">
      <alignment horizontal="center"/>
    </xf>
    <xf numFmtId="169" fontId="9" fillId="4" borderId="4" xfId="0" applyNumberFormat="1" applyFont="1" applyFill="1" applyBorder="1" applyAlignment="1">
      <alignment horizontal="center"/>
    </xf>
    <xf numFmtId="164" fontId="9" fillId="5" borderId="5" xfId="0" applyNumberFormat="1" applyFont="1" applyFill="1" applyBorder="1" applyAlignment="1">
      <alignment horizontal="center"/>
    </xf>
    <xf numFmtId="171" fontId="9" fillId="4" borderId="0" xfId="0" applyNumberFormat="1" applyFont="1" applyFill="1" applyBorder="1" applyAlignment="1">
      <alignment horizontal="center"/>
    </xf>
    <xf numFmtId="171" fontId="9" fillId="4" borderId="5" xfId="0" applyNumberFormat="1" applyFont="1" applyFill="1" applyBorder="1" applyAlignment="1">
      <alignment horizontal="center"/>
    </xf>
    <xf numFmtId="0" fontId="6" fillId="2" borderId="12" xfId="0" applyFont="1" applyFill="1" applyBorder="1"/>
    <xf numFmtId="164" fontId="9" fillId="6" borderId="0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169" fontId="9" fillId="4" borderId="1" xfId="0" applyNumberFormat="1" applyFont="1" applyFill="1" applyBorder="1" applyAlignment="1">
      <alignment horizontal="center"/>
    </xf>
    <xf numFmtId="169" fontId="9" fillId="4" borderId="2" xfId="0" applyNumberFormat="1" applyFont="1" applyFill="1" applyBorder="1" applyAlignment="1">
      <alignment horizontal="center"/>
    </xf>
    <xf numFmtId="0" fontId="6" fillId="4" borderId="5" xfId="0" applyFont="1" applyFill="1" applyBorder="1"/>
    <xf numFmtId="0" fontId="6" fillId="8" borderId="7" xfId="0" applyFont="1" applyFill="1" applyBorder="1"/>
    <xf numFmtId="169" fontId="9" fillId="5" borderId="9" xfId="0" applyNumberFormat="1" applyFont="1" applyFill="1" applyBorder="1" applyAlignment="1">
      <alignment horizontal="center"/>
    </xf>
    <xf numFmtId="169" fontId="9" fillId="5" borderId="8" xfId="0" applyNumberFormat="1" applyFont="1" applyFill="1" applyBorder="1" applyAlignment="1">
      <alignment horizontal="center"/>
    </xf>
    <xf numFmtId="0" fontId="6" fillId="2" borderId="7" xfId="0" applyFont="1" applyFill="1" applyBorder="1"/>
    <xf numFmtId="169" fontId="9" fillId="6" borderId="9" xfId="0" applyNumberFormat="1" applyFont="1" applyFill="1" applyBorder="1" applyAlignment="1">
      <alignment horizontal="center"/>
    </xf>
    <xf numFmtId="169" fontId="9" fillId="6" borderId="8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top"/>
    </xf>
    <xf numFmtId="0" fontId="0" fillId="3" borderId="12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5" fillId="3" borderId="11" xfId="0" applyFont="1" applyFill="1" applyBorder="1" applyAlignment="1">
      <alignment wrapText="1"/>
    </xf>
    <xf numFmtId="0" fontId="5" fillId="3" borderId="12" xfId="0" applyFont="1" applyFill="1" applyBorder="1" applyAlignment="1">
      <alignment wrapText="1"/>
    </xf>
    <xf numFmtId="0" fontId="5" fillId="3" borderId="12" xfId="0" applyFont="1" applyFill="1" applyBorder="1" applyAlignment="1">
      <alignment vertical="center" wrapText="1"/>
    </xf>
    <xf numFmtId="0" fontId="0" fillId="3" borderId="12" xfId="0" applyFill="1" applyBorder="1"/>
    <xf numFmtId="0" fontId="4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0" fillId="0" borderId="7" xfId="0" applyBorder="1"/>
    <xf numFmtId="0" fontId="5" fillId="3" borderId="5" xfId="0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0" fillId="0" borderId="3" xfId="0" applyBorder="1"/>
    <xf numFmtId="0" fontId="12" fillId="9" borderId="14" xfId="0" applyFont="1" applyFill="1" applyBorder="1" applyAlignment="1">
      <alignment wrapText="1"/>
    </xf>
    <xf numFmtId="0" fontId="12" fillId="9" borderId="15" xfId="0" applyFont="1" applyFill="1" applyBorder="1" applyAlignment="1">
      <alignment wrapText="1"/>
    </xf>
    <xf numFmtId="0" fontId="12" fillId="9" borderId="0" xfId="0" applyFont="1" applyFill="1" applyBorder="1" applyAlignment="1">
      <alignment wrapText="1"/>
    </xf>
    <xf numFmtId="0" fontId="12" fillId="9" borderId="2" xfId="0" applyFont="1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6" fillId="0" borderId="0" xfId="0" applyFont="1" applyBorder="1"/>
    <xf numFmtId="0" fontId="0" fillId="0" borderId="0" xfId="0" applyBorder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3" borderId="12" xfId="0" applyFill="1" applyBorder="1" applyAlignment="1">
      <alignment vertical="center" wrapText="1"/>
    </xf>
  </cellXfs>
  <cellStyles count="2">
    <cellStyle name="Dobrá" xfId="1" builtinId="26" customBuiltin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400" b="0" i="0" baseline="0">
                <a:effectLst/>
              </a:rPr>
              <a:t>Odhad potenciálnych úspor výdavkov na rozvoj obrany pri využití IJAC (2018-2030)</a:t>
            </a:r>
            <a:endParaRPr lang="sk-SK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[1]Hárok1!$A$30</c:f>
              <c:strCache>
                <c:ptCount val="1"/>
                <c:pt idx="0">
                  <c:v>predpokladané výdavky na rozvoj (mil. EUR)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[1]Hárok1!$B$29:$N$29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[1]Hárok1!$B$30:$N$30</c:f>
              <c:numCache>
                <c:formatCode>General</c:formatCode>
                <c:ptCount val="13"/>
                <c:pt idx="0">
                  <c:v>339</c:v>
                </c:pt>
                <c:pt idx="1">
                  <c:v>400</c:v>
                </c:pt>
                <c:pt idx="2">
                  <c:v>548</c:v>
                </c:pt>
                <c:pt idx="3">
                  <c:v>466</c:v>
                </c:pt>
                <c:pt idx="4">
                  <c:v>485</c:v>
                </c:pt>
                <c:pt idx="5">
                  <c:v>555</c:v>
                </c:pt>
                <c:pt idx="6">
                  <c:v>911</c:v>
                </c:pt>
                <c:pt idx="7">
                  <c:v>1026</c:v>
                </c:pt>
                <c:pt idx="8">
                  <c:v>914</c:v>
                </c:pt>
                <c:pt idx="9">
                  <c:v>845</c:v>
                </c:pt>
                <c:pt idx="10">
                  <c:v>910</c:v>
                </c:pt>
                <c:pt idx="11">
                  <c:v>770</c:v>
                </c:pt>
                <c:pt idx="12">
                  <c:v>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E-4FA9-B5B6-24FC7EB48DE9}"/>
            </c:ext>
          </c:extLst>
        </c:ser>
        <c:ser>
          <c:idx val="1"/>
          <c:order val="1"/>
          <c:tx>
            <c:strRef>
              <c:f>[1]Hárok1!$A$31</c:f>
              <c:strCache>
                <c:ptCount val="1"/>
                <c:pt idx="0">
                  <c:v>predpokladané výdavky na rozvoj (mil. EUR) v prípade úspor IJAC (-31%)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[1]Hárok1!$B$29:$N$29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[1]Hárok1!$B$31:$N$31</c:f>
              <c:numCache>
                <c:formatCode>General</c:formatCode>
                <c:ptCount val="13"/>
                <c:pt idx="0">
                  <c:v>233.91</c:v>
                </c:pt>
                <c:pt idx="1">
                  <c:v>276</c:v>
                </c:pt>
                <c:pt idx="2">
                  <c:v>378</c:v>
                </c:pt>
                <c:pt idx="3">
                  <c:v>321.54000000000002</c:v>
                </c:pt>
                <c:pt idx="4">
                  <c:v>334.65</c:v>
                </c:pt>
                <c:pt idx="5">
                  <c:v>382.95</c:v>
                </c:pt>
                <c:pt idx="6">
                  <c:v>628.59</c:v>
                </c:pt>
                <c:pt idx="7">
                  <c:v>707.94</c:v>
                </c:pt>
                <c:pt idx="8">
                  <c:v>630.66</c:v>
                </c:pt>
                <c:pt idx="9">
                  <c:v>583.04999999999995</c:v>
                </c:pt>
                <c:pt idx="10">
                  <c:v>627.9</c:v>
                </c:pt>
                <c:pt idx="11">
                  <c:v>531.29999999999995</c:v>
                </c:pt>
                <c:pt idx="12">
                  <c:v>445.05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E-4FA9-B5B6-24FC7EB48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651768"/>
        <c:axId val="544656688"/>
      </c:lineChart>
      <c:catAx>
        <c:axId val="54465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44656688"/>
        <c:crosses val="autoZero"/>
        <c:auto val="1"/>
        <c:lblAlgn val="ctr"/>
        <c:lblOffset val="100"/>
        <c:noMultiLvlLbl val="0"/>
      </c:catAx>
      <c:valAx>
        <c:axId val="54465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44651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42259</xdr:colOff>
      <xdr:row>156</xdr:row>
      <xdr:rowOff>238125</xdr:rowOff>
    </xdr:from>
    <xdr:ext cx="1357916" cy="4286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BlokTextu 1"/>
            <xdr:cNvSpPr txBox="1"/>
          </xdr:nvSpPr>
          <xdr:spPr>
            <a:xfrm>
              <a:off x="42259" y="28632150"/>
              <a:ext cx="1357916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sk-SK" sz="1400" i="1">
                      <a:latin typeface="Cambria Math" panose="02040503050406030204" pitchFamily="18" charset="0"/>
                    </a:rPr>
                    <m:t>𝑥</m:t>
                  </m:r>
                  <m:r>
                    <a:rPr lang="sk-SK" sz="140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sk-SK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sk-SK" sz="1400" i="1">
                          <a:latin typeface="Cambria Math" panose="02040503050406030204" pitchFamily="18" charset="0"/>
                        </a:rPr>
                        <m:t>𝑎</m:t>
                      </m:r>
                    </m:num>
                    <m:den>
                      <m:r>
                        <a:rPr lang="sk-SK" sz="1400" b="0" i="1">
                          <a:latin typeface="Cambria Math" panose="02040503050406030204" pitchFamily="18" charset="0"/>
                        </a:rPr>
                        <m:t>𝑏</m:t>
                      </m:r>
                    </m:den>
                  </m:f>
                </m:oMath>
              </a14:m>
              <a:r>
                <a:rPr lang="sk-SK" sz="1400">
                  <a:latin typeface="+mn-lt"/>
                </a:rPr>
                <a:t> *100</a:t>
              </a:r>
            </a:p>
          </xdr:txBody>
        </xdr:sp>
      </mc:Choice>
      <mc:Fallback xmlns="">
        <xdr:sp macro="" textlink="">
          <xdr:nvSpPr>
            <xdr:cNvPr id="2" name="BlokTextu 1"/>
            <xdr:cNvSpPr txBox="1"/>
          </xdr:nvSpPr>
          <xdr:spPr>
            <a:xfrm>
              <a:off x="42259" y="28632150"/>
              <a:ext cx="1357916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sk-SK" sz="1400" i="0">
                  <a:latin typeface="+mn-lt"/>
                </a:rPr>
                <a:t>𝑥=𝑎/</a:t>
              </a:r>
              <a:r>
                <a:rPr lang="sk-SK" sz="1400" b="0" i="0">
                  <a:latin typeface="+mn-lt"/>
                </a:rPr>
                <a:t>𝑏</a:t>
              </a:r>
              <a:r>
                <a:rPr lang="sk-SK" sz="1400">
                  <a:latin typeface="+mn-lt"/>
                </a:rPr>
                <a:t> *100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6</xdr:row>
      <xdr:rowOff>95250</xdr:rowOff>
    </xdr:from>
    <xdr:to>
      <xdr:col>5</xdr:col>
      <xdr:colOff>28575</xdr:colOff>
      <xdr:row>21</xdr:row>
      <xdr:rowOff>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42259</xdr:colOff>
      <xdr:row>23</xdr:row>
      <xdr:rowOff>238125</xdr:rowOff>
    </xdr:from>
    <xdr:ext cx="1357916" cy="42862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BlokTextu 3"/>
            <xdr:cNvSpPr txBox="1"/>
          </xdr:nvSpPr>
          <xdr:spPr>
            <a:xfrm>
              <a:off x="42259" y="31184850"/>
              <a:ext cx="1357916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sk-SK" sz="1400" i="1">
                      <a:latin typeface="Cambria Math" panose="02040503050406030204" pitchFamily="18" charset="0"/>
                    </a:rPr>
                    <m:t>𝑥</m:t>
                  </m:r>
                  <m:r>
                    <a:rPr lang="sk-SK" sz="140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sk-SK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sk-SK" sz="1400" i="1">
                          <a:latin typeface="Cambria Math" panose="02040503050406030204" pitchFamily="18" charset="0"/>
                        </a:rPr>
                        <m:t>𝑎</m:t>
                      </m:r>
                    </m:num>
                    <m:den>
                      <m:r>
                        <a:rPr lang="sk-SK" sz="1400" b="0" i="1">
                          <a:latin typeface="Cambria Math" panose="02040503050406030204" pitchFamily="18" charset="0"/>
                        </a:rPr>
                        <m:t>100</m:t>
                      </m:r>
                    </m:den>
                  </m:f>
                </m:oMath>
              </a14:m>
              <a:r>
                <a:rPr lang="sk-SK" sz="1400">
                  <a:latin typeface="+mn-lt"/>
                </a:rPr>
                <a:t> *69</a:t>
              </a:r>
            </a:p>
          </xdr:txBody>
        </xdr:sp>
      </mc:Choice>
      <mc:Fallback>
        <xdr:sp macro="" textlink="">
          <xdr:nvSpPr>
            <xdr:cNvPr id="4" name="BlokTextu 3"/>
            <xdr:cNvSpPr txBox="1"/>
          </xdr:nvSpPr>
          <xdr:spPr>
            <a:xfrm>
              <a:off x="42259" y="31184850"/>
              <a:ext cx="1357916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sk-SK" sz="1400" i="0">
                  <a:latin typeface="Cambria Math" panose="02040503050406030204" pitchFamily="18" charset="0"/>
                </a:rPr>
                <a:t>𝑥=𝑎/</a:t>
              </a:r>
              <a:r>
                <a:rPr lang="sk-SK" sz="1400" b="0" i="0">
                  <a:latin typeface="Cambria Math" panose="02040503050406030204" pitchFamily="18" charset="0"/>
                </a:rPr>
                <a:t>100</a:t>
              </a:r>
              <a:r>
                <a:rPr lang="sk-SK" sz="1400">
                  <a:latin typeface="+mn-lt"/>
                </a:rPr>
                <a:t> *69</a:t>
              </a: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o&#353;i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>
        <row r="29">
          <cell r="B29">
            <v>2018</v>
          </cell>
          <cell r="C29">
            <v>2019</v>
          </cell>
          <cell r="D29">
            <v>2020</v>
          </cell>
          <cell r="E29">
            <v>2021</v>
          </cell>
          <cell r="F29">
            <v>2022</v>
          </cell>
          <cell r="G29">
            <v>2023</v>
          </cell>
          <cell r="H29">
            <v>2024</v>
          </cell>
          <cell r="I29">
            <v>2025</v>
          </cell>
          <cell r="J29">
            <v>2026</v>
          </cell>
          <cell r="K29">
            <v>2027</v>
          </cell>
          <cell r="L29">
            <v>2028</v>
          </cell>
          <cell r="M29">
            <v>2029</v>
          </cell>
          <cell r="N29">
            <v>2030</v>
          </cell>
        </row>
        <row r="30">
          <cell r="A30" t="str">
            <v>predpokladané výdavky na rozvoj (mil. EUR)</v>
          </cell>
          <cell r="B30">
            <v>339</v>
          </cell>
          <cell r="C30">
            <v>400</v>
          </cell>
          <cell r="D30">
            <v>548</v>
          </cell>
          <cell r="E30">
            <v>466</v>
          </cell>
          <cell r="F30">
            <v>485</v>
          </cell>
          <cell r="G30">
            <v>555</v>
          </cell>
          <cell r="H30">
            <v>911</v>
          </cell>
          <cell r="I30">
            <v>1026</v>
          </cell>
          <cell r="J30">
            <v>914</v>
          </cell>
          <cell r="K30">
            <v>845</v>
          </cell>
          <cell r="L30">
            <v>910</v>
          </cell>
          <cell r="M30">
            <v>770</v>
          </cell>
          <cell r="N30">
            <v>645</v>
          </cell>
        </row>
        <row r="31">
          <cell r="A31" t="str">
            <v>predpokladané výdavky na rozvoj (mil. EUR) v prípade úspor IJAC (-31%)</v>
          </cell>
          <cell r="B31">
            <v>233.91</v>
          </cell>
          <cell r="C31">
            <v>276</v>
          </cell>
          <cell r="D31">
            <v>378</v>
          </cell>
          <cell r="E31">
            <v>321.54000000000002</v>
          </cell>
          <cell r="F31">
            <v>334.65</v>
          </cell>
          <cell r="G31">
            <v>382.95</v>
          </cell>
          <cell r="H31">
            <v>628.59</v>
          </cell>
          <cell r="I31">
            <v>707.94</v>
          </cell>
          <cell r="J31">
            <v>630.66</v>
          </cell>
          <cell r="K31">
            <v>583.04999999999995</v>
          </cell>
          <cell r="L31">
            <v>627.9</v>
          </cell>
          <cell r="M31">
            <v>531.29999999999995</v>
          </cell>
          <cell r="N31">
            <v>445.05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2"/>
  <sheetViews>
    <sheetView topLeftCell="A139" workbookViewId="0">
      <selection activeCell="A159" sqref="A159:XFD159"/>
    </sheetView>
  </sheetViews>
  <sheetFormatPr defaultRowHeight="15" x14ac:dyDescent="0.25"/>
  <cols>
    <col min="1" max="1" width="51.5703125" customWidth="1"/>
    <col min="2" max="2" width="12.7109375" customWidth="1"/>
    <col min="3" max="14" width="12.7109375" bestFit="1" customWidth="1"/>
    <col min="15" max="15" width="6.140625" customWidth="1"/>
    <col min="16" max="16" width="101.28515625" customWidth="1"/>
  </cols>
  <sheetData>
    <row r="1" spans="1:14" ht="44.25" customHeight="1" x14ac:dyDescent="0.25">
      <c r="A1" s="112" t="s">
        <v>101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ht="31.5" customHeight="1" x14ac:dyDescent="0.25">
      <c r="A2" s="30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66</v>
      </c>
    </row>
    <row r="3" spans="1:14" x14ac:dyDescent="0.25">
      <c r="A3" s="5" t="s">
        <v>16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67" t="s">
        <v>32</v>
      </c>
      <c r="B4" s="7">
        <v>192970.94942459319</v>
      </c>
      <c r="C4" s="7">
        <v>201272.83821511979</v>
      </c>
      <c r="D4" s="7">
        <v>204331.72968121211</v>
      </c>
      <c r="E4" s="7">
        <v>201399.27292307798</v>
      </c>
      <c r="F4" s="7">
        <v>196150.01230029963</v>
      </c>
      <c r="G4" s="7">
        <v>195810.36188250806</v>
      </c>
      <c r="H4" s="7">
        <v>193531.56895292684</v>
      </c>
      <c r="I4" s="7">
        <v>192287.08584912695</v>
      </c>
      <c r="J4" s="7">
        <v>190433.82886561489</v>
      </c>
      <c r="K4" s="7">
        <v>194781.79557170282</v>
      </c>
      <c r="L4" s="7">
        <v>204279.67368637753</v>
      </c>
      <c r="M4" s="7">
        <v>205562.25582694329</v>
      </c>
      <c r="N4" s="7">
        <v>214152.24797310849</v>
      </c>
    </row>
    <row r="5" spans="1:14" x14ac:dyDescent="0.25">
      <c r="A5" s="11" t="s">
        <v>33</v>
      </c>
      <c r="B5" s="8">
        <v>1.7154453566669031E-2</v>
      </c>
      <c r="C5" s="8">
        <v>1.676813820536004E-2</v>
      </c>
      <c r="D5" s="8">
        <v>1.6063500864303616E-2</v>
      </c>
      <c r="E5" s="8">
        <v>1.5756398278126284E-2</v>
      </c>
      <c r="F5" s="8">
        <v>1.6292286364993424E-2</v>
      </c>
      <c r="G5" s="8">
        <v>1.5615280416616292E-2</v>
      </c>
      <c r="H5" s="8">
        <v>1.4992830072236927E-2</v>
      </c>
      <c r="I5" s="8">
        <v>1.4606117068381811E-2</v>
      </c>
      <c r="J5" s="8">
        <v>1.4298444291433669E-2</v>
      </c>
      <c r="K5" s="8">
        <v>1.4136259447208945E-2</v>
      </c>
      <c r="L5" s="8">
        <v>1.4062656132751417E-2</v>
      </c>
      <c r="M5" s="8">
        <v>1.4049226640896846E-2</v>
      </c>
      <c r="N5" s="8">
        <v>1.4239993739941606E-2</v>
      </c>
    </row>
    <row r="6" spans="1:14" x14ac:dyDescent="0.25">
      <c r="A6" s="12" t="s">
        <v>99</v>
      </c>
      <c r="B6" s="9">
        <v>4745.951</v>
      </c>
      <c r="C6" s="9">
        <v>6665.8465518115008</v>
      </c>
      <c r="D6" s="9">
        <v>6845.5790952635625</v>
      </c>
      <c r="E6" s="9">
        <v>8072.1726890000009</v>
      </c>
      <c r="F6" s="9">
        <v>8233.3757183322232</v>
      </c>
      <c r="G6" s="9">
        <v>7694.0934508600003</v>
      </c>
      <c r="H6" s="9">
        <v>7912.3380860000007</v>
      </c>
      <c r="I6" s="9">
        <v>5999.0865544133339</v>
      </c>
      <c r="J6" s="9">
        <v>4754.7362583011545</v>
      </c>
      <c r="K6" s="9">
        <v>5727.1488521853744</v>
      </c>
      <c r="L6" s="9">
        <v>6271.6106667370204</v>
      </c>
      <c r="M6" s="9">
        <v>7265.3327349864721</v>
      </c>
      <c r="N6" s="9">
        <v>6565.5930037184216</v>
      </c>
    </row>
    <row r="7" spans="1:14" x14ac:dyDescent="0.25">
      <c r="A7" s="28" t="s">
        <v>70</v>
      </c>
      <c r="B7" s="38">
        <v>2.4500000000000002</v>
      </c>
      <c r="C7" s="38" t="s">
        <v>19</v>
      </c>
      <c r="D7" s="38" t="s">
        <v>19</v>
      </c>
      <c r="E7" s="38" t="s">
        <v>20</v>
      </c>
      <c r="F7" s="38" t="s">
        <v>22</v>
      </c>
      <c r="G7" s="38" t="s">
        <v>21</v>
      </c>
      <c r="H7" s="38" t="s">
        <v>20</v>
      </c>
      <c r="I7" s="38" t="s">
        <v>23</v>
      </c>
      <c r="J7" s="38" t="s">
        <v>24</v>
      </c>
      <c r="K7" s="38" t="s">
        <v>25</v>
      </c>
      <c r="L7" s="38" t="s">
        <v>26</v>
      </c>
      <c r="M7" s="38" t="s">
        <v>27</v>
      </c>
      <c r="N7" s="38" t="s">
        <v>26</v>
      </c>
    </row>
    <row r="8" spans="1:14" x14ac:dyDescent="0.25">
      <c r="A8" s="20" t="s">
        <v>74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x14ac:dyDescent="0.25">
      <c r="A9" s="69" t="s">
        <v>32</v>
      </c>
      <c r="B9" s="18">
        <v>2160.1</v>
      </c>
      <c r="C9" s="18">
        <v>2104.4719999999998</v>
      </c>
      <c r="D9" s="18">
        <v>2566.076</v>
      </c>
      <c r="E9" s="18">
        <v>2558.0704530000003</v>
      </c>
      <c r="F9" s="18">
        <v>2400.5</v>
      </c>
      <c r="G9" s="18">
        <v>2430.1</v>
      </c>
      <c r="H9" s="18">
        <v>2452.7999999999997</v>
      </c>
      <c r="I9" s="18">
        <v>2481.35</v>
      </c>
      <c r="J9" s="18">
        <v>2432</v>
      </c>
      <c r="K9" s="18">
        <v>2491.2000000000003</v>
      </c>
      <c r="L9" s="18">
        <v>2403.4299999999998</v>
      </c>
      <c r="M9" s="18">
        <v>2734</v>
      </c>
      <c r="N9" s="18">
        <v>2647.1</v>
      </c>
    </row>
    <row r="10" spans="1:14" x14ac:dyDescent="0.25">
      <c r="A10" s="15" t="s">
        <v>33</v>
      </c>
      <c r="B10" s="3">
        <v>8.5018203286431164E-3</v>
      </c>
      <c r="C10" s="3">
        <v>7.8576530526520156E-3</v>
      </c>
      <c r="D10" s="3">
        <v>9.0361788589256916E-3</v>
      </c>
      <c r="E10" s="3">
        <v>8.7079721808716523E-3</v>
      </c>
      <c r="F10" s="3">
        <v>8.3337962255766486E-3</v>
      </c>
      <c r="G10" s="3">
        <v>8.212666181362004E-3</v>
      </c>
      <c r="H10" s="3">
        <v>7.9089745644308311E-3</v>
      </c>
      <c r="I10" s="3">
        <v>7.7869971410907783E-3</v>
      </c>
      <c r="J10" s="3">
        <v>7.5082538308457111E-3</v>
      </c>
      <c r="K10" s="3">
        <v>7.4796749920285266E-3</v>
      </c>
      <c r="L10" s="3">
        <v>6.976712457604387E-3</v>
      </c>
      <c r="M10" s="3">
        <v>7.7385337940978263E-3</v>
      </c>
      <c r="N10" s="3">
        <v>7.1694790528844896E-3</v>
      </c>
    </row>
    <row r="11" spans="1:14" x14ac:dyDescent="0.25">
      <c r="A11" s="16" t="s">
        <v>99</v>
      </c>
      <c r="B11" s="19" t="s">
        <v>12</v>
      </c>
      <c r="C11" s="19" t="s">
        <v>12</v>
      </c>
      <c r="D11" s="19" t="s">
        <v>12</v>
      </c>
      <c r="E11" s="19" t="s">
        <v>12</v>
      </c>
      <c r="F11" s="19" t="s">
        <v>12</v>
      </c>
      <c r="G11" s="19" t="s">
        <v>12</v>
      </c>
      <c r="H11" s="19" t="s">
        <v>12</v>
      </c>
      <c r="I11" s="19" t="s">
        <v>12</v>
      </c>
      <c r="J11" s="19" t="s">
        <v>12</v>
      </c>
      <c r="K11" s="19" t="s">
        <v>12</v>
      </c>
      <c r="L11" s="19" t="s">
        <v>12</v>
      </c>
      <c r="M11" s="19" t="s">
        <v>12</v>
      </c>
      <c r="N11" s="19" t="s">
        <v>12</v>
      </c>
    </row>
    <row r="12" spans="1:14" s="33" customFormat="1" x14ac:dyDescent="0.25">
      <c r="A12" s="29" t="s">
        <v>70</v>
      </c>
      <c r="B12" s="42" t="s">
        <v>12</v>
      </c>
      <c r="C12" s="42" t="s">
        <v>12</v>
      </c>
      <c r="D12" s="42" t="s">
        <v>12</v>
      </c>
      <c r="E12" s="42" t="s">
        <v>12</v>
      </c>
      <c r="F12" s="42" t="s">
        <v>12</v>
      </c>
      <c r="G12" s="42" t="s">
        <v>12</v>
      </c>
      <c r="H12" s="42" t="s">
        <v>12</v>
      </c>
      <c r="I12" s="42" t="s">
        <v>12</v>
      </c>
      <c r="J12" s="42" t="s">
        <v>12</v>
      </c>
      <c r="K12" s="42" t="s">
        <v>12</v>
      </c>
      <c r="L12" s="42" t="s">
        <v>12</v>
      </c>
      <c r="M12" s="42" t="s">
        <v>12</v>
      </c>
      <c r="N12" s="42" t="s">
        <v>12</v>
      </c>
    </row>
    <row r="13" spans="1:14" x14ac:dyDescent="0.25">
      <c r="A13" s="5" t="s">
        <v>75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x14ac:dyDescent="0.25">
      <c r="A14" s="67" t="s">
        <v>32</v>
      </c>
      <c r="B14" s="23">
        <v>3338.46</v>
      </c>
      <c r="C14" s="23">
        <v>3567.3330000000001</v>
      </c>
      <c r="D14" s="23">
        <v>3767.5729999999999</v>
      </c>
      <c r="E14" s="23">
        <v>4252.3450000000003</v>
      </c>
      <c r="F14" s="23">
        <v>4047.8389277723436</v>
      </c>
      <c r="G14" s="23">
        <v>3951.187907</v>
      </c>
      <c r="H14" s="23">
        <v>3985.6929856620004</v>
      </c>
      <c r="I14" s="23">
        <v>4094.3310000000001</v>
      </c>
      <c r="J14" s="23">
        <v>3939.1129999999998</v>
      </c>
      <c r="K14" s="23">
        <v>3913.2223220000001</v>
      </c>
      <c r="L14" s="23">
        <v>3789.0632462688618</v>
      </c>
      <c r="M14" s="23">
        <v>3900.9884703343901</v>
      </c>
      <c r="N14" s="23">
        <v>3965.3912815019557</v>
      </c>
    </row>
    <row r="15" spans="1:14" x14ac:dyDescent="0.25">
      <c r="A15" s="11" t="s">
        <v>33</v>
      </c>
      <c r="B15" s="8">
        <v>1.0718028205911889E-2</v>
      </c>
      <c r="C15" s="8">
        <v>1.0920559807825884E-2</v>
      </c>
      <c r="D15" s="8">
        <v>1.0929609457156325E-2</v>
      </c>
      <c r="E15" s="8">
        <v>1.2010038244292941E-2</v>
      </c>
      <c r="F15" s="8">
        <v>1.1605671659881639E-2</v>
      </c>
      <c r="G15" s="8">
        <v>1.0822192538766724E-2</v>
      </c>
      <c r="H15" s="8">
        <v>1.0513391588749648E-2</v>
      </c>
      <c r="I15" s="8">
        <v>1.0566012757157999E-2</v>
      </c>
      <c r="J15" s="8">
        <v>1.0040054564945996E-2</v>
      </c>
      <c r="K15" s="8">
        <v>9.7760121882183894E-3</v>
      </c>
      <c r="L15" s="8">
        <v>9.2318184363058085E-3</v>
      </c>
      <c r="M15" s="8">
        <v>9.2211398750932285E-3</v>
      </c>
      <c r="N15" s="8">
        <v>9.0433992014815473E-3</v>
      </c>
    </row>
    <row r="16" spans="1:14" x14ac:dyDescent="0.25">
      <c r="A16" s="12" t="s">
        <v>99</v>
      </c>
      <c r="B16" s="24" t="s">
        <v>13</v>
      </c>
      <c r="C16" s="24" t="s">
        <v>13</v>
      </c>
      <c r="D16" s="24" t="s">
        <v>13</v>
      </c>
      <c r="E16" s="25">
        <v>61.3</v>
      </c>
      <c r="F16" s="25">
        <v>80.722999999999999</v>
      </c>
      <c r="G16" s="25">
        <v>68.370765050000003</v>
      </c>
      <c r="H16" s="25">
        <v>67.415999999999997</v>
      </c>
      <c r="I16" s="25">
        <v>81.73</v>
      </c>
      <c r="J16" s="25">
        <v>71.472999999999999</v>
      </c>
      <c r="K16" s="25">
        <v>66.392089919999989</v>
      </c>
      <c r="L16" s="25">
        <v>84.61</v>
      </c>
      <c r="M16" s="25">
        <v>108.79</v>
      </c>
      <c r="N16" s="25">
        <v>170.57</v>
      </c>
    </row>
    <row r="17" spans="1:14" x14ac:dyDescent="0.25">
      <c r="A17" s="28" t="s">
        <v>70</v>
      </c>
      <c r="B17" s="31" t="s">
        <v>13</v>
      </c>
      <c r="C17" s="31" t="s">
        <v>13</v>
      </c>
      <c r="D17" s="31" t="s">
        <v>13</v>
      </c>
      <c r="E17" s="36">
        <v>1.4</v>
      </c>
      <c r="F17" s="36">
        <v>1.9</v>
      </c>
      <c r="G17" s="36">
        <v>1.7</v>
      </c>
      <c r="H17" s="36">
        <v>1.6</v>
      </c>
      <c r="I17" s="36">
        <v>1.9</v>
      </c>
      <c r="J17" s="36">
        <v>1.8</v>
      </c>
      <c r="K17" s="36">
        <v>1.6</v>
      </c>
      <c r="L17" s="36">
        <v>2.2000000000000002</v>
      </c>
      <c r="M17" s="36">
        <v>2.7</v>
      </c>
      <c r="N17" s="36">
        <v>4.3</v>
      </c>
    </row>
    <row r="18" spans="1:14" x14ac:dyDescent="0.25">
      <c r="A18" s="21" t="s">
        <v>76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x14ac:dyDescent="0.25">
      <c r="A19" s="69" t="s">
        <v>32</v>
      </c>
      <c r="B19" s="18" t="s">
        <v>12</v>
      </c>
      <c r="C19" s="18">
        <v>579.98228499999993</v>
      </c>
      <c r="D19" s="18">
        <v>736.93629199999998</v>
      </c>
      <c r="E19" s="18">
        <v>796.80948999999998</v>
      </c>
      <c r="F19" s="18">
        <v>659.10765199999992</v>
      </c>
      <c r="G19" s="18">
        <v>628.78098199999999</v>
      </c>
      <c r="H19" s="18">
        <v>545.03895388076501</v>
      </c>
      <c r="I19" s="18">
        <v>561.99460527661324</v>
      </c>
      <c r="J19" s="18">
        <v>611.30906600000003</v>
      </c>
      <c r="K19" s="18">
        <v>563.22913340000002</v>
      </c>
      <c r="L19" s="18">
        <v>571</v>
      </c>
      <c r="M19" s="18">
        <v>606.28</v>
      </c>
      <c r="N19" s="18">
        <v>771.04</v>
      </c>
    </row>
    <row r="20" spans="1:14" x14ac:dyDescent="0.25">
      <c r="A20" s="15" t="s">
        <v>33</v>
      </c>
      <c r="B20" s="4" t="s">
        <v>12</v>
      </c>
      <c r="C20" s="3">
        <v>2.131435238404638E-2</v>
      </c>
      <c r="D20" s="3">
        <v>2.2710524017453795E-2</v>
      </c>
      <c r="E20" s="3">
        <v>2.1419575398534306E-2</v>
      </c>
      <c r="F20" s="3">
        <v>1.7662084171408389E-2</v>
      </c>
      <c r="G20" s="3">
        <v>1.6447094677236932E-2</v>
      </c>
      <c r="H20" s="3">
        <v>1.3199613142890615E-2</v>
      </c>
      <c r="I20" s="3">
        <v>1.3397653940440736E-2</v>
      </c>
      <c r="J20" s="3">
        <v>1.4550993561286791E-2</v>
      </c>
      <c r="K20" s="3">
        <v>1.3171191692663148E-2</v>
      </c>
      <c r="L20" s="3">
        <v>1.2608614046128537E-2</v>
      </c>
      <c r="M20" s="3">
        <v>1.2597083646729804E-2</v>
      </c>
      <c r="N20" s="3">
        <v>1.5289290695015889E-2</v>
      </c>
    </row>
    <row r="21" spans="1:14" x14ac:dyDescent="0.25">
      <c r="A21" s="16" t="s">
        <v>99</v>
      </c>
      <c r="B21" s="4" t="s">
        <v>12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 t="s">
        <v>12</v>
      </c>
    </row>
    <row r="22" spans="1:14" s="33" customFormat="1" x14ac:dyDescent="0.25">
      <c r="A22" s="29" t="s">
        <v>70</v>
      </c>
      <c r="B22" s="32" t="s">
        <v>12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4" t="s">
        <v>12</v>
      </c>
    </row>
    <row r="23" spans="1:14" x14ac:dyDescent="0.25">
      <c r="A23" s="14" t="s">
        <v>77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25">
      <c r="A24" s="67" t="s">
        <v>32</v>
      </c>
      <c r="B24" s="23" t="s">
        <v>12</v>
      </c>
      <c r="C24" s="23" t="s">
        <v>12</v>
      </c>
      <c r="D24" s="23" t="s">
        <v>12</v>
      </c>
      <c r="E24" s="23" t="s">
        <v>12</v>
      </c>
      <c r="F24" s="23" t="s">
        <v>12</v>
      </c>
      <c r="G24" s="23" t="s">
        <v>12</v>
      </c>
      <c r="H24" s="23" t="s">
        <v>12</v>
      </c>
      <c r="I24" s="23" t="s">
        <v>12</v>
      </c>
      <c r="J24" s="23">
        <v>639.33926031207125</v>
      </c>
      <c r="K24" s="23">
        <v>605.78587120282998</v>
      </c>
      <c r="L24" s="23">
        <v>602.4</v>
      </c>
      <c r="M24" s="23">
        <v>563.01</v>
      </c>
      <c r="N24" s="23">
        <v>615.26145199999996</v>
      </c>
    </row>
    <row r="25" spans="1:14" x14ac:dyDescent="0.25">
      <c r="A25" s="11" t="s">
        <v>33</v>
      </c>
      <c r="B25" s="10" t="s">
        <v>12</v>
      </c>
      <c r="C25" s="10" t="s">
        <v>12</v>
      </c>
      <c r="D25" s="10" t="s">
        <v>12</v>
      </c>
      <c r="E25" s="10" t="s">
        <v>12</v>
      </c>
      <c r="F25" s="10" t="s">
        <v>12</v>
      </c>
      <c r="G25" s="10" t="s">
        <v>12</v>
      </c>
      <c r="H25" s="10" t="s">
        <v>12</v>
      </c>
      <c r="I25" s="10" t="s">
        <v>12</v>
      </c>
      <c r="J25" s="8">
        <v>1.4621854231651276E-2</v>
      </c>
      <c r="K25" s="8">
        <v>1.3961033822829703E-2</v>
      </c>
      <c r="L25" s="8">
        <v>1.3530477602949212E-2</v>
      </c>
      <c r="M25" s="8">
        <v>1.2138498017988804E-2</v>
      </c>
      <c r="N25" s="8">
        <v>1.2639698205987192E-2</v>
      </c>
    </row>
    <row r="26" spans="1:14" x14ac:dyDescent="0.25">
      <c r="A26" s="12" t="s">
        <v>99</v>
      </c>
      <c r="B26" s="9" t="s">
        <v>12</v>
      </c>
      <c r="C26" s="9" t="s">
        <v>12</v>
      </c>
      <c r="D26" s="9" t="s">
        <v>12</v>
      </c>
      <c r="E26" s="9" t="s">
        <v>12</v>
      </c>
      <c r="F26" s="9" t="s">
        <v>12</v>
      </c>
      <c r="G26" s="9" t="s">
        <v>12</v>
      </c>
      <c r="H26" s="9" t="s">
        <v>12</v>
      </c>
      <c r="I26" s="9" t="s">
        <v>12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</row>
    <row r="27" spans="1:14" s="33" customFormat="1" x14ac:dyDescent="0.25">
      <c r="A27" s="28" t="s">
        <v>70</v>
      </c>
      <c r="B27" s="39" t="s">
        <v>12</v>
      </c>
      <c r="C27" s="39" t="s">
        <v>12</v>
      </c>
      <c r="D27" s="39" t="s">
        <v>12</v>
      </c>
      <c r="E27" s="39" t="s">
        <v>12</v>
      </c>
      <c r="F27" s="39" t="s">
        <v>12</v>
      </c>
      <c r="G27" s="39" t="s">
        <v>12</v>
      </c>
      <c r="H27" s="39" t="s">
        <v>12</v>
      </c>
      <c r="I27" s="39" t="s">
        <v>12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</row>
    <row r="28" spans="1:14" x14ac:dyDescent="0.25">
      <c r="A28" s="20" t="s">
        <v>18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x14ac:dyDescent="0.25">
      <c r="A29" s="69" t="s">
        <v>32</v>
      </c>
      <c r="B29" s="18">
        <v>297.39999999999998</v>
      </c>
      <c r="C29" s="18">
        <v>309.39999999999998</v>
      </c>
      <c r="D29" s="18">
        <v>294.7</v>
      </c>
      <c r="E29" s="18">
        <v>301.10000000000002</v>
      </c>
      <c r="F29" s="18">
        <v>339.3</v>
      </c>
      <c r="G29" s="18">
        <v>360.6</v>
      </c>
      <c r="H29" s="18">
        <v>345.05581899999999</v>
      </c>
      <c r="I29" s="18">
        <v>323.12249500000001</v>
      </c>
      <c r="J29" s="18">
        <v>289.91000000000003</v>
      </c>
      <c r="K29" s="18">
        <v>269.69</v>
      </c>
      <c r="L29" s="18">
        <v>295.56</v>
      </c>
      <c r="M29" s="18">
        <v>286.57</v>
      </c>
      <c r="N29" s="18">
        <v>351.64</v>
      </c>
    </row>
    <row r="30" spans="1:14" x14ac:dyDescent="0.25">
      <c r="A30" s="15" t="s">
        <v>33</v>
      </c>
      <c r="B30" s="3">
        <v>1.9774869691321865E-2</v>
      </c>
      <c r="C30" s="3">
        <v>1.9023797577939774E-2</v>
      </c>
      <c r="D30" s="3">
        <v>1.6752837380372407E-2</v>
      </c>
      <c r="E30" s="3">
        <v>1.5842223867302038E-2</v>
      </c>
      <c r="F30" s="3">
        <v>1.8170104956052768E-2</v>
      </c>
      <c r="G30" s="3">
        <v>1.8684412194921011E-2</v>
      </c>
      <c r="H30" s="3">
        <v>1.7488022338474823E-2</v>
      </c>
      <c r="I30" s="3">
        <v>1.6579124533343734E-2</v>
      </c>
      <c r="J30" s="3">
        <v>1.5981376467780091E-2</v>
      </c>
      <c r="K30" s="3">
        <v>1.5318195191828175E-2</v>
      </c>
      <c r="L30" s="3">
        <v>1.6658757007375711E-2</v>
      </c>
      <c r="M30" s="3">
        <v>1.5729097485605765E-2</v>
      </c>
      <c r="N30" s="3">
        <v>1.8301381555492519E-2</v>
      </c>
    </row>
    <row r="31" spans="1:14" x14ac:dyDescent="0.25">
      <c r="A31" s="16" t="s">
        <v>99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</row>
    <row r="32" spans="1:14" x14ac:dyDescent="0.25">
      <c r="A32" s="29" t="s">
        <v>70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</row>
    <row r="33" spans="1:14" x14ac:dyDescent="0.25">
      <c r="A33" s="5" t="s">
        <v>78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x14ac:dyDescent="0.25">
      <c r="A34" s="67" t="s">
        <v>32</v>
      </c>
      <c r="B34" s="23">
        <v>1842.5170000000001</v>
      </c>
      <c r="C34" s="23">
        <v>1924.5247340000001</v>
      </c>
      <c r="D34" s="23">
        <v>1982.9077989999998</v>
      </c>
      <c r="E34" s="23">
        <v>2133.9301695449394</v>
      </c>
      <c r="F34" s="23">
        <v>2261.8526440000001</v>
      </c>
      <c r="G34" s="23">
        <v>2015.620377</v>
      </c>
      <c r="H34" s="23">
        <v>1820.0352479999999</v>
      </c>
      <c r="I34" s="23">
        <v>1651.1182984999998</v>
      </c>
      <c r="J34" s="23">
        <v>1596.936569</v>
      </c>
      <c r="K34" s="23">
        <v>1492.5399423543608</v>
      </c>
      <c r="L34" s="23">
        <v>1736.014848</v>
      </c>
      <c r="M34" s="23">
        <v>1690.122985</v>
      </c>
      <c r="N34" s="23">
        <v>1943.9381860000001</v>
      </c>
    </row>
    <row r="35" spans="1:14" x14ac:dyDescent="0.25">
      <c r="A35" s="11" t="s">
        <v>33</v>
      </c>
      <c r="B35" s="8">
        <v>1.6807054063027922E-2</v>
      </c>
      <c r="C35" s="8">
        <v>1.5527285426484554E-2</v>
      </c>
      <c r="D35" s="8">
        <v>1.4337199416362807E-2</v>
      </c>
      <c r="E35" s="8">
        <v>1.3228662934819361E-2</v>
      </c>
      <c r="F35" s="8">
        <v>1.521263527314916E-2</v>
      </c>
      <c r="G35" s="8">
        <v>1.2861439597595937E-2</v>
      </c>
      <c r="H35" s="8">
        <v>1.1094934516770094E-2</v>
      </c>
      <c r="I35" s="8">
        <v>1.0227828842021409E-2</v>
      </c>
      <c r="J35" s="8">
        <v>1.0123634770139353E-2</v>
      </c>
      <c r="K35" s="8">
        <v>9.5272074593922736E-3</v>
      </c>
      <c r="L35" s="8">
        <v>1.0304458824660688E-2</v>
      </c>
      <c r="M35" s="8">
        <v>9.5723833896684679E-3</v>
      </c>
      <c r="N35" s="8">
        <v>1.0123718407942581E-2</v>
      </c>
    </row>
    <row r="36" spans="1:14" x14ac:dyDescent="0.25">
      <c r="A36" s="12" t="s">
        <v>99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</row>
    <row r="37" spans="1:14" x14ac:dyDescent="0.25">
      <c r="A37" s="28" t="s">
        <v>70</v>
      </c>
      <c r="B37" s="36">
        <v>0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</row>
    <row r="38" spans="1:14" x14ac:dyDescent="0.25">
      <c r="A38" s="21" t="s">
        <v>79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x14ac:dyDescent="0.25">
      <c r="A39" s="69" t="s">
        <v>32</v>
      </c>
      <c r="B39" s="18">
        <v>164.12511344317599</v>
      </c>
      <c r="C39" s="18">
        <v>188.2772231666944</v>
      </c>
      <c r="D39" s="18">
        <v>251.7218197563688</v>
      </c>
      <c r="E39" s="18">
        <v>293.65069727608557</v>
      </c>
      <c r="F39" s="18">
        <v>256.02266799999995</v>
      </c>
      <c r="G39" s="18">
        <v>248.86380427696756</v>
      </c>
      <c r="H39" s="18">
        <v>279.945739</v>
      </c>
      <c r="I39" s="18">
        <v>339.87743</v>
      </c>
      <c r="J39" s="18">
        <v>361.36500000000001</v>
      </c>
      <c r="K39" s="18">
        <v>386.44411600000001</v>
      </c>
      <c r="L39" s="18">
        <v>417.64</v>
      </c>
      <c r="M39" s="18">
        <v>449.51635299999998</v>
      </c>
      <c r="N39" s="18">
        <v>477.94200000000001</v>
      </c>
    </row>
    <row r="40" spans="1:14" x14ac:dyDescent="0.25">
      <c r="A40" s="15" t="s">
        <v>33</v>
      </c>
      <c r="B40" s="3">
        <v>1.4572965863382791E-2</v>
      </c>
      <c r="C40" s="3">
        <v>1.392406900951835E-2</v>
      </c>
      <c r="D40" s="3">
        <v>1.54940060417304E-2</v>
      </c>
      <c r="E40" s="3">
        <v>1.7778403893384656E-2</v>
      </c>
      <c r="F40" s="3">
        <v>1.8098770099520281E-2</v>
      </c>
      <c r="G40" s="3">
        <v>1.6910494816167094E-2</v>
      </c>
      <c r="H40" s="3">
        <v>1.6795773544289141E-2</v>
      </c>
      <c r="I40" s="3">
        <v>1.8950628077451272E-2</v>
      </c>
      <c r="J40" s="3">
        <v>1.9087241473293236E-2</v>
      </c>
      <c r="K40" s="3">
        <v>1.9550655206083078E-2</v>
      </c>
      <c r="L40" s="3">
        <v>2.0525169920924721E-2</v>
      </c>
      <c r="M40" s="3">
        <v>2.1305819239379117E-2</v>
      </c>
      <c r="N40" s="3">
        <v>2.0778009155606177E-2</v>
      </c>
    </row>
    <row r="41" spans="1:14" x14ac:dyDescent="0.25">
      <c r="A41" s="16" t="s">
        <v>99</v>
      </c>
      <c r="B41" s="19">
        <v>0</v>
      </c>
      <c r="C41" s="19">
        <v>0</v>
      </c>
      <c r="D41" s="19">
        <v>0</v>
      </c>
      <c r="E41" s="19">
        <v>0</v>
      </c>
      <c r="F41" s="19">
        <v>2.3863430000000001</v>
      </c>
      <c r="G41" s="19">
        <v>3.71</v>
      </c>
      <c r="H41" s="19">
        <v>0.19986000000000001</v>
      </c>
      <c r="I41" s="19">
        <v>0</v>
      </c>
      <c r="J41" s="19">
        <v>0</v>
      </c>
      <c r="K41" s="19">
        <v>7.3202000000000003E-2</v>
      </c>
      <c r="L41" s="19">
        <v>1.5</v>
      </c>
      <c r="M41" s="19">
        <v>3</v>
      </c>
      <c r="N41" s="26" t="s">
        <v>12</v>
      </c>
    </row>
    <row r="42" spans="1:14" s="33" customFormat="1" x14ac:dyDescent="0.25">
      <c r="A42" s="29" t="s">
        <v>70</v>
      </c>
      <c r="B42" s="37">
        <v>0</v>
      </c>
      <c r="C42" s="37">
        <v>0</v>
      </c>
      <c r="D42" s="37">
        <v>0</v>
      </c>
      <c r="E42" s="37">
        <v>0</v>
      </c>
      <c r="F42" s="37">
        <v>0.9</v>
      </c>
      <c r="G42" s="37">
        <v>1.4</v>
      </c>
      <c r="H42" s="37">
        <v>0</v>
      </c>
      <c r="I42" s="37">
        <v>0</v>
      </c>
      <c r="J42" s="37">
        <v>0</v>
      </c>
      <c r="K42" s="37">
        <v>0</v>
      </c>
      <c r="L42" s="37">
        <v>0.3</v>
      </c>
      <c r="M42" s="37">
        <v>0.6</v>
      </c>
      <c r="N42" s="35" t="s">
        <v>12</v>
      </c>
    </row>
    <row r="43" spans="1:14" x14ac:dyDescent="0.25">
      <c r="A43" s="5" t="s">
        <v>80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x14ac:dyDescent="0.25">
      <c r="A44" s="67" t="s">
        <v>32</v>
      </c>
      <c r="B44" s="23">
        <v>2209.77</v>
      </c>
      <c r="C44" s="23">
        <v>2281.0700000000002</v>
      </c>
      <c r="D44" s="23">
        <v>2592</v>
      </c>
      <c r="E44" s="23">
        <v>2462.8759999999997</v>
      </c>
      <c r="F44" s="23">
        <v>2685.7889999999998</v>
      </c>
      <c r="G44" s="23">
        <v>2707.4</v>
      </c>
      <c r="H44" s="23">
        <v>2654</v>
      </c>
      <c r="I44" s="23">
        <v>2856.942</v>
      </c>
      <c r="J44" s="23">
        <v>2862.3649999999998</v>
      </c>
      <c r="K44" s="23">
        <v>2713.74</v>
      </c>
      <c r="L44" s="23">
        <v>3183.46</v>
      </c>
      <c r="M44" s="23">
        <v>3208.01</v>
      </c>
      <c r="N44" s="23">
        <v>2879.4929999999999</v>
      </c>
    </row>
    <row r="45" spans="1:14" x14ac:dyDescent="0.25">
      <c r="A45" s="11" t="s">
        <v>33</v>
      </c>
      <c r="B45" s="8">
        <v>1.3442486327994305E-2</v>
      </c>
      <c r="C45" s="8">
        <v>1.3214860903518835E-2</v>
      </c>
      <c r="D45" s="8">
        <v>1.3891866397976247E-2</v>
      </c>
      <c r="E45" s="8">
        <v>1.2714177305367273E-2</v>
      </c>
      <c r="F45" s="8">
        <v>1.4836236183152975E-2</v>
      </c>
      <c r="G45" s="8">
        <v>1.4470336718332442E-2</v>
      </c>
      <c r="H45" s="8">
        <v>1.3481045771553672E-2</v>
      </c>
      <c r="I45" s="8">
        <v>1.4299509992842591E-2</v>
      </c>
      <c r="J45" s="8">
        <v>1.4076881842056082E-2</v>
      </c>
      <c r="K45" s="8">
        <v>1.3207218431529048E-2</v>
      </c>
      <c r="L45" s="8">
        <v>1.5187973511955879E-2</v>
      </c>
      <c r="M45" s="8">
        <v>1.4867522813326969E-2</v>
      </c>
      <c r="N45" s="8">
        <v>1.288236952067358E-2</v>
      </c>
    </row>
    <row r="46" spans="1:14" x14ac:dyDescent="0.25">
      <c r="A46" s="12" t="s">
        <v>99</v>
      </c>
      <c r="B46" s="25">
        <v>23.3</v>
      </c>
      <c r="C46" s="25">
        <v>0</v>
      </c>
      <c r="D46" s="25">
        <v>34.9</v>
      </c>
      <c r="E46" s="25">
        <v>32.799999999999997</v>
      </c>
      <c r="F46" s="25">
        <v>32.799999999999997</v>
      </c>
      <c r="G46" s="25">
        <v>29.8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</row>
    <row r="47" spans="1:14" s="33" customFormat="1" x14ac:dyDescent="0.25">
      <c r="A47" s="28" t="s">
        <v>70</v>
      </c>
      <c r="B47" s="36">
        <v>1</v>
      </c>
      <c r="C47" s="36">
        <v>0</v>
      </c>
      <c r="D47" s="36">
        <v>1.3</v>
      </c>
      <c r="E47" s="36">
        <v>1.3</v>
      </c>
      <c r="F47" s="36">
        <v>1.2</v>
      </c>
      <c r="G47" s="36">
        <v>1.1000000000000001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</row>
    <row r="48" spans="1:14" x14ac:dyDescent="0.25">
      <c r="A48" s="20" t="s">
        <v>81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4" x14ac:dyDescent="0.25">
      <c r="A49" s="69" t="s">
        <v>32</v>
      </c>
      <c r="B49" s="18">
        <v>42532</v>
      </c>
      <c r="C49" s="18">
        <v>43457</v>
      </c>
      <c r="D49" s="18">
        <v>44273</v>
      </c>
      <c r="E49" s="18">
        <v>45363</v>
      </c>
      <c r="F49" s="18">
        <v>39191</v>
      </c>
      <c r="G49" s="18">
        <v>39237</v>
      </c>
      <c r="H49" s="18">
        <v>38450</v>
      </c>
      <c r="I49" s="18">
        <v>39105</v>
      </c>
      <c r="J49" s="18">
        <v>39391</v>
      </c>
      <c r="K49" s="18">
        <v>39198</v>
      </c>
      <c r="L49" s="18">
        <v>39198.880406019998</v>
      </c>
      <c r="M49" s="18">
        <v>39950.377</v>
      </c>
      <c r="N49" s="18">
        <v>40852.04</v>
      </c>
    </row>
    <row r="50" spans="1:14" x14ac:dyDescent="0.25">
      <c r="A50" s="15" t="s">
        <v>33</v>
      </c>
      <c r="B50" s="3">
        <v>2.4002555336465801E-2</v>
      </c>
      <c r="C50" s="3">
        <v>2.3448860849516018E-2</v>
      </c>
      <c r="D50" s="3">
        <v>2.2754629510656998E-2</v>
      </c>
      <c r="E50" s="3">
        <v>2.2728661973595209E-2</v>
      </c>
      <c r="F50" s="3">
        <v>2.0211787725429947E-2</v>
      </c>
      <c r="G50" s="3">
        <v>1.9633411576092042E-2</v>
      </c>
      <c r="H50" s="3">
        <v>1.8671538262813678E-2</v>
      </c>
      <c r="I50" s="3">
        <v>1.8738059608161082E-2</v>
      </c>
      <c r="J50" s="3">
        <v>1.8622332237800059E-2</v>
      </c>
      <c r="K50" s="3">
        <v>1.8251925746260143E-2</v>
      </c>
      <c r="L50" s="3">
        <v>1.7864420853123376E-2</v>
      </c>
      <c r="M50" s="3">
        <v>1.7924154398420357E-2</v>
      </c>
      <c r="N50" s="3">
        <v>1.7858011202118551E-2</v>
      </c>
    </row>
    <row r="51" spans="1:14" x14ac:dyDescent="0.25">
      <c r="A51" s="16" t="s">
        <v>99</v>
      </c>
      <c r="B51" s="19">
        <v>1193</v>
      </c>
      <c r="C51" s="19">
        <v>1639</v>
      </c>
      <c r="D51" s="19">
        <v>1184</v>
      </c>
      <c r="E51" s="19">
        <v>1802</v>
      </c>
      <c r="F51" s="19">
        <v>2195</v>
      </c>
      <c r="G51" s="19">
        <v>1847</v>
      </c>
      <c r="H51" s="19">
        <v>1315</v>
      </c>
      <c r="I51" s="19">
        <v>1364</v>
      </c>
      <c r="J51" s="19">
        <v>1135</v>
      </c>
      <c r="K51" s="19">
        <v>2032</v>
      </c>
      <c r="L51" s="19">
        <v>1561</v>
      </c>
      <c r="M51" s="19">
        <v>1800</v>
      </c>
      <c r="N51" s="19">
        <v>1690</v>
      </c>
    </row>
    <row r="52" spans="1:14" s="33" customFormat="1" x14ac:dyDescent="0.25">
      <c r="A52" s="29" t="s">
        <v>70</v>
      </c>
      <c r="B52" s="40">
        <v>2.8</v>
      </c>
      <c r="C52" s="40">
        <v>3.7</v>
      </c>
      <c r="D52" s="40">
        <v>2.6</v>
      </c>
      <c r="E52" s="40">
        <v>3.9</v>
      </c>
      <c r="F52" s="40">
        <v>5.6</v>
      </c>
      <c r="G52" s="40">
        <v>4.7</v>
      </c>
      <c r="H52" s="40">
        <v>3.4</v>
      </c>
      <c r="I52" s="40">
        <v>3.4</v>
      </c>
      <c r="J52" s="40">
        <v>2.8</v>
      </c>
      <c r="K52" s="40">
        <v>5.0999999999999996</v>
      </c>
      <c r="L52" s="40">
        <v>3.9</v>
      </c>
      <c r="M52" s="40">
        <v>4.5</v>
      </c>
      <c r="N52" s="40">
        <v>4.0999999999999996</v>
      </c>
    </row>
    <row r="53" spans="1:14" x14ac:dyDescent="0.25">
      <c r="A53" s="14" t="s">
        <v>82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67" t="s">
        <v>32</v>
      </c>
      <c r="B54" s="23">
        <v>30600</v>
      </c>
      <c r="C54" s="23">
        <v>30364.839</v>
      </c>
      <c r="D54" s="23">
        <v>31090.224000000002</v>
      </c>
      <c r="E54" s="23">
        <v>31735.156999999999</v>
      </c>
      <c r="F54" s="23">
        <v>36108.074999999997</v>
      </c>
      <c r="G54" s="23">
        <v>33491.701000000001</v>
      </c>
      <c r="H54" s="23">
        <v>33781.300000000003</v>
      </c>
      <c r="I54" s="23">
        <v>32489.585999999999</v>
      </c>
      <c r="J54" s="23">
        <v>33784.377</v>
      </c>
      <c r="K54" s="23">
        <v>34748.817999999999</v>
      </c>
      <c r="L54" s="23">
        <v>35898.546247582504</v>
      </c>
      <c r="M54" s="23">
        <v>37598.398000000001</v>
      </c>
      <c r="N54" s="23">
        <v>40447.415000000001</v>
      </c>
    </row>
    <row r="55" spans="1:14" x14ac:dyDescent="0.25">
      <c r="A55" s="11" t="s">
        <v>33</v>
      </c>
      <c r="B55" s="8">
        <v>1.3299375016298253E-2</v>
      </c>
      <c r="C55" s="8">
        <v>1.2687700407395801E-2</v>
      </c>
      <c r="D55" s="8">
        <v>1.2370624256434946E-2</v>
      </c>
      <c r="E55" s="8">
        <v>1.2388125648972964E-2</v>
      </c>
      <c r="F55" s="8">
        <v>1.4676408782740175E-2</v>
      </c>
      <c r="G55" s="8">
        <v>1.2980977574164942E-2</v>
      </c>
      <c r="H55" s="8">
        <v>1.2497151439817692E-2</v>
      </c>
      <c r="I55" s="8">
        <v>1.1779015031215331E-2</v>
      </c>
      <c r="J55" s="8">
        <v>1.1953824515964674E-2</v>
      </c>
      <c r="K55" s="8">
        <v>1.1849675529502434E-2</v>
      </c>
      <c r="L55" s="8">
        <v>1.1794571073409395E-2</v>
      </c>
      <c r="M55" s="8">
        <v>1.1958587808718056E-2</v>
      </c>
      <c r="N55" s="8">
        <v>1.2394445891491872E-2</v>
      </c>
    </row>
    <row r="56" spans="1:14" x14ac:dyDescent="0.25">
      <c r="A56" s="12" t="s">
        <v>100</v>
      </c>
      <c r="B56" s="24" t="s">
        <v>64</v>
      </c>
      <c r="C56" s="24" t="s">
        <v>64</v>
      </c>
      <c r="D56" s="25">
        <v>756</v>
      </c>
      <c r="E56" s="25">
        <v>774</v>
      </c>
      <c r="F56" s="25">
        <v>797</v>
      </c>
      <c r="G56" s="25">
        <v>805</v>
      </c>
      <c r="H56" s="25">
        <v>2455.5449210000002</v>
      </c>
      <c r="I56" s="9" t="s">
        <v>12</v>
      </c>
      <c r="J56" s="9" t="s">
        <v>12</v>
      </c>
      <c r="K56" s="9" t="s">
        <v>12</v>
      </c>
      <c r="L56" s="9" t="s">
        <v>12</v>
      </c>
      <c r="M56" s="9" t="s">
        <v>12</v>
      </c>
      <c r="N56" s="9" t="s">
        <v>12</v>
      </c>
    </row>
    <row r="57" spans="1:14" x14ac:dyDescent="0.25">
      <c r="A57" s="28" t="s">
        <v>70</v>
      </c>
      <c r="B57" s="31" t="s">
        <v>64</v>
      </c>
      <c r="C57" s="31" t="s">
        <v>64</v>
      </c>
      <c r="D57" s="36">
        <v>2.4</v>
      </c>
      <c r="E57" s="36">
        <v>2.4</v>
      </c>
      <c r="F57" s="36">
        <v>2.2000000000000002</v>
      </c>
      <c r="G57" s="36">
        <v>2.4</v>
      </c>
      <c r="H57" s="36">
        <v>7.2</v>
      </c>
      <c r="I57" s="31" t="s">
        <v>12</v>
      </c>
      <c r="J57" s="31" t="s">
        <v>12</v>
      </c>
      <c r="K57" s="31" t="s">
        <v>12</v>
      </c>
      <c r="L57" s="31" t="s">
        <v>12</v>
      </c>
      <c r="M57" s="31" t="s">
        <v>12</v>
      </c>
      <c r="N57" s="31" t="s">
        <v>12</v>
      </c>
    </row>
    <row r="58" spans="1:14" x14ac:dyDescent="0.25">
      <c r="A58" s="20" t="s">
        <v>83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pans="1:14" x14ac:dyDescent="0.25">
      <c r="A59" s="69" t="s">
        <v>32</v>
      </c>
      <c r="B59" s="18">
        <v>4956</v>
      </c>
      <c r="C59" s="18">
        <v>5420</v>
      </c>
      <c r="D59" s="18">
        <v>5766.1959999999999</v>
      </c>
      <c r="E59" s="18">
        <v>6192.1030000000001</v>
      </c>
      <c r="F59" s="18">
        <v>6022.9010000000007</v>
      </c>
      <c r="G59" s="18">
        <v>4841.4299999999994</v>
      </c>
      <c r="H59" s="18">
        <v>4933.3408589999999</v>
      </c>
      <c r="I59" s="18">
        <v>4348.3352999999997</v>
      </c>
      <c r="J59" s="18">
        <v>3999.6659999999993</v>
      </c>
      <c r="K59" s="18">
        <v>4001.00407</v>
      </c>
      <c r="L59" s="18">
        <v>4073.1</v>
      </c>
      <c r="M59" s="18">
        <v>4190.0200000000004</v>
      </c>
      <c r="N59" s="18">
        <v>4213.37</v>
      </c>
    </row>
    <row r="60" spans="1:14" x14ac:dyDescent="0.25">
      <c r="A60" s="15" t="s">
        <v>33</v>
      </c>
      <c r="B60" s="3">
        <v>2.4874236043249853E-2</v>
      </c>
      <c r="C60" s="3">
        <v>2.4878179541507086E-2</v>
      </c>
      <c r="D60" s="3">
        <v>2.478010233155389E-2</v>
      </c>
      <c r="E60" s="3">
        <v>2.5588217549125918E-2</v>
      </c>
      <c r="F60" s="3">
        <v>2.5355931903700606E-2</v>
      </c>
      <c r="G60" s="3">
        <v>2.1419271207774135E-2</v>
      </c>
      <c r="H60" s="3">
        <v>2.3829237652327768E-2</v>
      </c>
      <c r="I60" s="3">
        <v>2.2741875557977635E-2</v>
      </c>
      <c r="J60" s="3">
        <v>2.2139888173157235E-2</v>
      </c>
      <c r="K60" s="3">
        <v>2.2394953835992534E-2</v>
      </c>
      <c r="L60" s="3">
        <v>2.3101660692408911E-2</v>
      </c>
      <c r="M60" s="3">
        <v>2.4053024323289478E-2</v>
      </c>
      <c r="N60" s="3">
        <v>2.3705870471425767E-2</v>
      </c>
    </row>
    <row r="61" spans="1:14" x14ac:dyDescent="0.25">
      <c r="A61" s="16" t="s">
        <v>99</v>
      </c>
      <c r="B61" s="19">
        <v>0</v>
      </c>
      <c r="C61" s="19">
        <v>0</v>
      </c>
      <c r="D61" s="19">
        <v>0</v>
      </c>
      <c r="E61" s="19">
        <v>0</v>
      </c>
      <c r="F61" s="19">
        <v>4.7489999999999997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 t="s">
        <v>64</v>
      </c>
      <c r="M61" s="19" t="s">
        <v>64</v>
      </c>
      <c r="N61" s="19">
        <v>0</v>
      </c>
    </row>
    <row r="62" spans="1:14" x14ac:dyDescent="0.25">
      <c r="A62" s="29" t="s">
        <v>70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4" t="s">
        <v>64</v>
      </c>
      <c r="M62" s="34" t="s">
        <v>64</v>
      </c>
      <c r="N62" s="37">
        <v>0</v>
      </c>
    </row>
    <row r="63" spans="1:14" x14ac:dyDescent="0.25">
      <c r="A63" s="14" t="s">
        <v>84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x14ac:dyDescent="0.25">
      <c r="A64" s="67" t="s">
        <v>32</v>
      </c>
      <c r="B64" s="23">
        <v>1261.5000000000002</v>
      </c>
      <c r="C64" s="23">
        <v>1052</v>
      </c>
      <c r="D64" s="23">
        <v>1297.8014895445431</v>
      </c>
      <c r="E64" s="23">
        <v>1285.5616225509882</v>
      </c>
      <c r="F64" s="23">
        <v>1067.6064495370206</v>
      </c>
      <c r="G64" s="23">
        <v>1022.179403202329</v>
      </c>
      <c r="H64" s="23">
        <v>1000.4137039462516</v>
      </c>
      <c r="I64" s="23">
        <v>1028.9235125324112</v>
      </c>
      <c r="J64" s="23">
        <v>911.96545900000001</v>
      </c>
      <c r="K64" s="23">
        <v>911.55283279685796</v>
      </c>
      <c r="L64" s="23">
        <v>1020.45</v>
      </c>
      <c r="M64" s="23">
        <v>1164.9058502440278</v>
      </c>
      <c r="N64" s="23">
        <v>1196.581608014385</v>
      </c>
    </row>
    <row r="65" spans="1:14" x14ac:dyDescent="0.25">
      <c r="A65" s="11" t="s">
        <v>33</v>
      </c>
      <c r="B65" s="8">
        <v>1.3870670157332876E-2</v>
      </c>
      <c r="C65" s="8">
        <v>1.1460831084562849E-2</v>
      </c>
      <c r="D65" s="8">
        <v>1.2702584750304577E-2</v>
      </c>
      <c r="E65" s="8">
        <v>1.189007111087978E-2</v>
      </c>
      <c r="F65" s="8">
        <v>1.1325767126586861E-2</v>
      </c>
      <c r="G65" s="8">
        <v>1.0343233941733178E-2</v>
      </c>
      <c r="H65" s="8">
        <v>9.8741829180776959E-3</v>
      </c>
      <c r="I65" s="8">
        <v>1.0340669615994067E-2</v>
      </c>
      <c r="J65" s="8">
        <v>8.9508768560032041E-3</v>
      </c>
      <c r="K65" s="8">
        <v>8.6341568171015345E-3</v>
      </c>
      <c r="L65" s="8">
        <v>9.2161174807743555E-3</v>
      </c>
      <c r="M65" s="8">
        <v>1.0242587374520605E-2</v>
      </c>
      <c r="N65" s="8">
        <v>9.6894455651795278E-3</v>
      </c>
    </row>
    <row r="66" spans="1:14" x14ac:dyDescent="0.25">
      <c r="A66" s="12" t="s">
        <v>99</v>
      </c>
      <c r="B66" s="25">
        <v>49.28</v>
      </c>
      <c r="C66" s="25">
        <v>14.836827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</row>
    <row r="67" spans="1:14" s="33" customFormat="1" x14ac:dyDescent="0.25">
      <c r="A67" s="28" t="s">
        <v>70</v>
      </c>
      <c r="B67" s="36">
        <v>3.9</v>
      </c>
      <c r="C67" s="36">
        <v>1.4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</row>
    <row r="68" spans="1:14" x14ac:dyDescent="0.25">
      <c r="A68" s="21" t="s">
        <v>85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1:14" x14ac:dyDescent="0.25">
      <c r="A69" s="69" t="s">
        <v>32</v>
      </c>
      <c r="B69" s="18">
        <v>920</v>
      </c>
      <c r="C69" s="18">
        <v>922.33</v>
      </c>
      <c r="D69" s="18">
        <v>978.9</v>
      </c>
      <c r="E69" s="18">
        <v>1076.78</v>
      </c>
      <c r="F69" s="18">
        <v>988.36</v>
      </c>
      <c r="G69" s="18">
        <v>910.6</v>
      </c>
      <c r="H69" s="18">
        <v>881.44</v>
      </c>
      <c r="I69" s="18">
        <v>900.49</v>
      </c>
      <c r="J69" s="18">
        <v>890.63</v>
      </c>
      <c r="K69" s="18">
        <v>892.84900000000005</v>
      </c>
      <c r="L69" s="18">
        <v>891.39</v>
      </c>
      <c r="M69" s="18">
        <v>898.93</v>
      </c>
      <c r="N69" s="18">
        <v>914.85</v>
      </c>
    </row>
    <row r="70" spans="1:14" x14ac:dyDescent="0.25">
      <c r="A70" s="15" t="s">
        <v>33</v>
      </c>
      <c r="B70" s="3">
        <v>5.4057738365246985E-3</v>
      </c>
      <c r="C70" s="3">
        <v>4.9856915361138716E-3</v>
      </c>
      <c r="D70" s="3">
        <v>4.963953150505295E-3</v>
      </c>
      <c r="E70" s="3">
        <v>5.7349903758171497E-3</v>
      </c>
      <c r="F70" s="3">
        <v>5.8105703278542994E-3</v>
      </c>
      <c r="G70" s="3">
        <v>5.433715650664475E-3</v>
      </c>
      <c r="H70" s="3">
        <v>5.1264633079600233E-3</v>
      </c>
      <c r="I70" s="3">
        <v>5.1292114255378895E-3</v>
      </c>
      <c r="J70" s="3">
        <v>4.9397581674369634E-3</v>
      </c>
      <c r="K70" s="3">
        <v>4.5896054841953107E-3</v>
      </c>
      <c r="L70" s="3">
        <v>3.4017663127477223E-3</v>
      </c>
      <c r="M70" s="3">
        <v>3.2621093011466172E-3</v>
      </c>
      <c r="N70" s="3">
        <v>3.0891252391510031E-3</v>
      </c>
    </row>
    <row r="71" spans="1:14" x14ac:dyDescent="0.25">
      <c r="A71" s="16" t="s">
        <v>99</v>
      </c>
      <c r="B71" s="19">
        <v>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</row>
    <row r="72" spans="1:14" x14ac:dyDescent="0.25">
      <c r="A72" s="29" t="s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</row>
    <row r="73" spans="1:14" x14ac:dyDescent="0.25">
      <c r="A73" s="14" t="s">
        <v>86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x14ac:dyDescent="0.25">
      <c r="A74" s="67" t="s">
        <v>32</v>
      </c>
      <c r="B74" s="23">
        <v>26963.75</v>
      </c>
      <c r="C74" s="23">
        <v>26631</v>
      </c>
      <c r="D74" s="23">
        <v>20931.53</v>
      </c>
      <c r="E74" s="23">
        <v>22630.61</v>
      </c>
      <c r="F74" s="23">
        <v>21945.68</v>
      </c>
      <c r="G74" s="23">
        <v>21636.579999999998</v>
      </c>
      <c r="H74" s="23">
        <v>21740.888724</v>
      </c>
      <c r="I74" s="23">
        <v>20600.116848999998</v>
      </c>
      <c r="J74" s="23">
        <v>20077.592343</v>
      </c>
      <c r="K74" s="23">
        <v>18427.499</v>
      </c>
      <c r="L74" s="23">
        <v>17642.219520694962</v>
      </c>
      <c r="M74" s="23">
        <v>20225.932000000001</v>
      </c>
      <c r="N74" s="23">
        <v>20534</v>
      </c>
    </row>
    <row r="75" spans="1:14" x14ac:dyDescent="0.25">
      <c r="A75" s="11" t="s">
        <v>33</v>
      </c>
      <c r="B75" s="8">
        <v>1.8099804930571124E-2</v>
      </c>
      <c r="C75" s="8">
        <v>1.7198233356345252E-2</v>
      </c>
      <c r="D75" s="8">
        <v>1.3004577052855112E-2</v>
      </c>
      <c r="E75" s="8">
        <v>1.3865512443395249E-2</v>
      </c>
      <c r="F75" s="8">
        <v>1.3952563390167578E-2</v>
      </c>
      <c r="G75" s="8">
        <v>1.3484810051635539E-2</v>
      </c>
      <c r="H75" s="8">
        <v>1.3277178613501497E-2</v>
      </c>
      <c r="I75" s="8">
        <v>1.2769208312955404E-2</v>
      </c>
      <c r="J75" s="8">
        <v>1.2512529512357916E-2</v>
      </c>
      <c r="K75" s="8">
        <v>1.1362185362557165E-2</v>
      </c>
      <c r="L75" s="8">
        <v>1.0675290248281193E-2</v>
      </c>
      <c r="M75" s="8">
        <v>1.2032455495351433E-2</v>
      </c>
      <c r="N75" s="8">
        <v>1.1959683971728691E-2</v>
      </c>
    </row>
    <row r="76" spans="1:14" x14ac:dyDescent="0.25">
      <c r="A76" s="12" t="s">
        <v>99</v>
      </c>
      <c r="B76" s="25">
        <v>494.82</v>
      </c>
      <c r="C76" s="25">
        <v>397</v>
      </c>
      <c r="D76" s="25">
        <v>1948.14</v>
      </c>
      <c r="E76" s="25">
        <v>2518.4</v>
      </c>
      <c r="F76" s="25">
        <v>2104.2800000000002</v>
      </c>
      <c r="G76" s="25">
        <v>1398.71</v>
      </c>
      <c r="H76" s="25">
        <v>1583.579414</v>
      </c>
      <c r="I76" s="25">
        <v>702.392742</v>
      </c>
      <c r="J76" s="25">
        <v>940.91607399999998</v>
      </c>
      <c r="K76" s="25">
        <v>782.00800000000004</v>
      </c>
      <c r="L76" s="25">
        <v>1306.6599999999999</v>
      </c>
      <c r="M76" s="25">
        <v>2532.58</v>
      </c>
      <c r="N76" s="25">
        <v>1632.6</v>
      </c>
    </row>
    <row r="77" spans="1:14" s="41" customFormat="1" x14ac:dyDescent="0.25">
      <c r="A77" s="28" t="s">
        <v>70</v>
      </c>
      <c r="B77" s="36">
        <v>1.8</v>
      </c>
      <c r="C77" s="36">
        <v>1.4</v>
      </c>
      <c r="D77" s="36">
        <v>9.3000000000000007</v>
      </c>
      <c r="E77" s="36">
        <v>11.1</v>
      </c>
      <c r="F77" s="36">
        <v>9.5</v>
      </c>
      <c r="G77" s="36">
        <v>6.4</v>
      </c>
      <c r="H77" s="36">
        <v>7.2</v>
      </c>
      <c r="I77" s="36">
        <v>3.4</v>
      </c>
      <c r="J77" s="36">
        <v>4.5999999999999996</v>
      </c>
      <c r="K77" s="36">
        <v>4.2</v>
      </c>
      <c r="L77" s="36">
        <v>7.4</v>
      </c>
      <c r="M77" s="36">
        <v>12.5</v>
      </c>
      <c r="N77" s="36">
        <v>7.9</v>
      </c>
    </row>
    <row r="78" spans="1:14" x14ac:dyDescent="0.25">
      <c r="A78" s="21" t="s">
        <v>87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1:14" x14ac:dyDescent="0.25">
      <c r="A79" s="69" t="s">
        <v>32</v>
      </c>
      <c r="B79" s="18">
        <v>163.00000000000003</v>
      </c>
      <c r="C79" s="18">
        <v>252.94455600000001</v>
      </c>
      <c r="D79" s="18">
        <v>324.23767359134888</v>
      </c>
      <c r="E79" s="18">
        <v>370.32973584583414</v>
      </c>
      <c r="F79" s="18">
        <v>227.42287887323948</v>
      </c>
      <c r="G79" s="18">
        <v>194.279911</v>
      </c>
      <c r="H79" s="18">
        <v>210.33902900000001</v>
      </c>
      <c r="I79" s="18">
        <v>200.58819500000001</v>
      </c>
      <c r="J79" s="18">
        <v>213.54752999999999</v>
      </c>
      <c r="K79" s="18">
        <v>222.90624700000001</v>
      </c>
      <c r="L79" s="18">
        <v>253.74</v>
      </c>
      <c r="M79" s="18">
        <v>364.17</v>
      </c>
      <c r="N79" s="18">
        <v>470.22</v>
      </c>
    </row>
    <row r="80" spans="1:14" x14ac:dyDescent="0.25">
      <c r="A80" s="15" t="s">
        <v>33</v>
      </c>
      <c r="B80" s="3">
        <v>1.1874901194265371E-2</v>
      </c>
      <c r="C80" s="3">
        <v>1.4652299785728311E-2</v>
      </c>
      <c r="D80" s="3">
        <v>1.4295853343498385E-2</v>
      </c>
      <c r="E80" s="3">
        <v>1.5205029116168677E-2</v>
      </c>
      <c r="F80" s="3">
        <v>1.2129977117144881E-2</v>
      </c>
      <c r="G80" s="3">
        <v>1.0921878903584073E-2</v>
      </c>
      <c r="H80" s="3">
        <v>1.0411374902798178E-2</v>
      </c>
      <c r="I80" s="3">
        <v>9.093126850691682E-3</v>
      </c>
      <c r="J80" s="3">
        <v>9.3537096615236362E-3</v>
      </c>
      <c r="K80" s="3">
        <v>9.4379175600470145E-3</v>
      </c>
      <c r="L80" s="3">
        <v>1.0433250878277917E-2</v>
      </c>
      <c r="M80" s="3">
        <v>1.4610268470754188E-2</v>
      </c>
      <c r="N80" s="3">
        <v>1.7508545385491837E-2</v>
      </c>
    </row>
    <row r="81" spans="1:14" x14ac:dyDescent="0.25">
      <c r="A81" s="16" t="s">
        <v>99</v>
      </c>
      <c r="B81" s="19">
        <v>0</v>
      </c>
      <c r="C81" s="19" t="s">
        <v>64</v>
      </c>
      <c r="D81" s="19" t="s">
        <v>64</v>
      </c>
      <c r="E81" s="19" t="s">
        <v>64</v>
      </c>
      <c r="F81" s="19" t="s">
        <v>64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 t="s">
        <v>64</v>
      </c>
      <c r="M81" s="19" t="s">
        <v>64</v>
      </c>
      <c r="N81" s="19">
        <v>4.03</v>
      </c>
    </row>
    <row r="82" spans="1:14" s="33" customFormat="1" x14ac:dyDescent="0.25">
      <c r="A82" s="29" t="s">
        <v>70</v>
      </c>
      <c r="B82" s="37">
        <v>0</v>
      </c>
      <c r="C82" s="34" t="s">
        <v>64</v>
      </c>
      <c r="D82" s="34" t="s">
        <v>64</v>
      </c>
      <c r="E82" s="34" t="s">
        <v>64</v>
      </c>
      <c r="F82" s="34" t="s">
        <v>64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4" t="s">
        <v>64</v>
      </c>
      <c r="M82" s="34" t="s">
        <v>64</v>
      </c>
      <c r="N82" s="37">
        <v>0.8</v>
      </c>
    </row>
    <row r="83" spans="1:14" x14ac:dyDescent="0.25">
      <c r="A83" s="14" t="s">
        <v>88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x14ac:dyDescent="0.25">
      <c r="A84" s="67" t="s">
        <v>32</v>
      </c>
      <c r="B84" s="23">
        <v>244</v>
      </c>
      <c r="C84" s="23">
        <v>282.08989805375347</v>
      </c>
      <c r="D84" s="23">
        <v>328.77061167747922</v>
      </c>
      <c r="E84" s="23">
        <v>362.69114921223354</v>
      </c>
      <c r="F84" s="23">
        <v>288.89596848934201</v>
      </c>
      <c r="G84" s="23">
        <v>245.94531974050051</v>
      </c>
      <c r="H84" s="23">
        <v>252.14318813716409</v>
      </c>
      <c r="I84" s="23">
        <v>255.6930606413346</v>
      </c>
      <c r="J84" s="23">
        <v>267.31927710843371</v>
      </c>
      <c r="K84" s="23">
        <v>321.79680300000001</v>
      </c>
      <c r="L84" s="23">
        <v>424.91</v>
      </c>
      <c r="M84" s="23">
        <v>574.61</v>
      </c>
      <c r="N84" s="23">
        <v>723.8</v>
      </c>
    </row>
    <row r="85" spans="1:14" x14ac:dyDescent="0.25">
      <c r="A85" s="11" t="s">
        <v>33</v>
      </c>
      <c r="B85" s="8">
        <v>1.1617747537775535E-2</v>
      </c>
      <c r="C85" s="8">
        <v>1.1715095699012735E-2</v>
      </c>
      <c r="D85" s="8">
        <v>1.132104475853783E-2</v>
      </c>
      <c r="E85" s="8">
        <v>1.1092734378719337E-2</v>
      </c>
      <c r="F85" s="8">
        <v>1.0725743423915289E-2</v>
      </c>
      <c r="G85" s="8">
        <v>8.775092881121738E-3</v>
      </c>
      <c r="H85" s="8">
        <v>8.0620498251389311E-3</v>
      </c>
      <c r="I85" s="8">
        <v>7.667307794578181E-3</v>
      </c>
      <c r="J85" s="8">
        <v>7.6465089641467717E-3</v>
      </c>
      <c r="K85" s="8">
        <v>8.7998889474703215E-3</v>
      </c>
      <c r="L85" s="8">
        <v>1.1353152209083325E-2</v>
      </c>
      <c r="M85" s="8">
        <v>1.4859968056538272E-2</v>
      </c>
      <c r="N85" s="8">
        <v>1.7292196794660299E-2</v>
      </c>
    </row>
    <row r="86" spans="1:14" x14ac:dyDescent="0.25">
      <c r="A86" s="12" t="s">
        <v>99</v>
      </c>
      <c r="B86" s="25">
        <v>0</v>
      </c>
      <c r="C86" s="25">
        <v>0</v>
      </c>
      <c r="D86" s="25">
        <v>3.6</v>
      </c>
      <c r="E86" s="25">
        <v>2.2599999999999998</v>
      </c>
      <c r="F86" s="25">
        <v>6.3850000000000004E-2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 t="s">
        <v>64</v>
      </c>
      <c r="N86" s="25">
        <v>0</v>
      </c>
    </row>
    <row r="87" spans="1:14" s="33" customFormat="1" x14ac:dyDescent="0.25">
      <c r="A87" s="28" t="s">
        <v>70</v>
      </c>
      <c r="B87" s="36">
        <v>0</v>
      </c>
      <c r="C87" s="36">
        <v>0</v>
      </c>
      <c r="D87" s="36">
        <v>1</v>
      </c>
      <c r="E87" s="36">
        <v>0.6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6">
        <v>0</v>
      </c>
      <c r="M87" s="36" t="s">
        <v>64</v>
      </c>
      <c r="N87" s="36">
        <v>0</v>
      </c>
    </row>
    <row r="88" spans="1:14" x14ac:dyDescent="0.25">
      <c r="A88" s="21" t="s">
        <v>89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1:14" x14ac:dyDescent="0.25">
      <c r="A89" s="69" t="s">
        <v>32</v>
      </c>
      <c r="B89" s="18">
        <v>196</v>
      </c>
      <c r="C89" s="18">
        <v>202.94015999999999</v>
      </c>
      <c r="D89" s="18">
        <v>209.096191</v>
      </c>
      <c r="E89" s="18">
        <v>146.42879300000001</v>
      </c>
      <c r="F89" s="18">
        <v>146.14618400000001</v>
      </c>
      <c r="G89" s="18">
        <v>187.28923900000001</v>
      </c>
      <c r="H89" s="18">
        <v>166.54999999999998</v>
      </c>
      <c r="I89" s="18">
        <v>166.87941231648</v>
      </c>
      <c r="J89" s="18">
        <v>175.97214199999999</v>
      </c>
      <c r="K89" s="18">
        <v>190.35023255375998</v>
      </c>
      <c r="L89" s="18">
        <v>224.87864423606078</v>
      </c>
      <c r="M89" s="18">
        <v>213.28</v>
      </c>
      <c r="N89" s="18">
        <v>288.87</v>
      </c>
    </row>
    <row r="90" spans="1:14" x14ac:dyDescent="0.25">
      <c r="A90" s="15" t="s">
        <v>33</v>
      </c>
      <c r="B90" s="3">
        <v>6.5265804980446894E-3</v>
      </c>
      <c r="C90" s="3">
        <v>6.0026460840411199E-3</v>
      </c>
      <c r="D90" s="3">
        <v>5.6240598759456648E-3</v>
      </c>
      <c r="E90" s="3">
        <v>3.8403946068801932E-3</v>
      </c>
      <c r="F90" s="3">
        <v>3.9524050397387314E-3</v>
      </c>
      <c r="G90" s="3">
        <v>4.6615094003381475E-3</v>
      </c>
      <c r="H90" s="3">
        <v>3.8584814194022187E-3</v>
      </c>
      <c r="I90" s="3">
        <v>3.7830756712212751E-3</v>
      </c>
      <c r="J90" s="3">
        <v>3.784382948999947E-3</v>
      </c>
      <c r="K90" s="3">
        <v>3.8075407528131958E-3</v>
      </c>
      <c r="L90" s="3">
        <v>4.3161305264252459E-3</v>
      </c>
      <c r="M90" s="3">
        <v>4.0237880432670414E-3</v>
      </c>
      <c r="N90" s="3">
        <v>5.2163728412736128E-3</v>
      </c>
    </row>
    <row r="91" spans="1:14" x14ac:dyDescent="0.25">
      <c r="A91" s="16" t="s">
        <v>99</v>
      </c>
      <c r="B91" s="19" t="s">
        <v>12</v>
      </c>
      <c r="C91" s="19">
        <v>6</v>
      </c>
      <c r="D91" s="19">
        <v>5</v>
      </c>
      <c r="E91" s="19">
        <v>5</v>
      </c>
      <c r="F91" s="19">
        <v>5</v>
      </c>
      <c r="G91" s="19">
        <v>1.575</v>
      </c>
      <c r="H91" s="19">
        <v>5</v>
      </c>
      <c r="I91" s="19">
        <v>5.72668</v>
      </c>
      <c r="J91" s="19">
        <v>0.18901299999999999</v>
      </c>
      <c r="K91" s="19">
        <v>29.318300000000001</v>
      </c>
      <c r="L91" s="19">
        <v>24</v>
      </c>
      <c r="M91" s="19">
        <v>22.8</v>
      </c>
      <c r="N91" s="19">
        <v>95.8</v>
      </c>
    </row>
    <row r="92" spans="1:14" s="33" customFormat="1" x14ac:dyDescent="0.25">
      <c r="A92" s="29" t="s">
        <v>70</v>
      </c>
      <c r="B92" s="34" t="s">
        <v>12</v>
      </c>
      <c r="C92" s="34">
        <v>2.9</v>
      </c>
      <c r="D92" s="34">
        <v>2.2999999999999998</v>
      </c>
      <c r="E92" s="34">
        <v>3.4</v>
      </c>
      <c r="F92" s="34">
        <v>3.4</v>
      </c>
      <c r="G92" s="34">
        <v>0.8</v>
      </c>
      <c r="H92" s="34">
        <v>2.9</v>
      </c>
      <c r="I92" s="34">
        <v>3.4</v>
      </c>
      <c r="J92" s="34">
        <v>0.1</v>
      </c>
      <c r="K92" s="34">
        <v>15.4</v>
      </c>
      <c r="L92" s="34">
        <v>10.6</v>
      </c>
      <c r="M92" s="34">
        <v>10.7</v>
      </c>
      <c r="N92" s="34">
        <v>33.1</v>
      </c>
    </row>
    <row r="93" spans="1:14" x14ac:dyDescent="0.25">
      <c r="A93" s="14" t="s">
        <v>17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x14ac:dyDescent="0.25">
      <c r="A94" s="67" t="s">
        <v>32</v>
      </c>
      <c r="B94" s="23">
        <v>41.2</v>
      </c>
      <c r="C94" s="23">
        <v>35.345320000000001</v>
      </c>
      <c r="D94" s="23">
        <v>35.765999999999998</v>
      </c>
      <c r="E94" s="23">
        <v>38.324162999999999</v>
      </c>
      <c r="F94" s="23">
        <v>42.550293000000003</v>
      </c>
      <c r="G94" s="23">
        <v>44.342779999999998</v>
      </c>
      <c r="H94" s="23">
        <v>40.207208999999999</v>
      </c>
      <c r="I94" s="23">
        <v>38.853704999999998</v>
      </c>
      <c r="J94" s="23">
        <v>40.512369999999997</v>
      </c>
      <c r="K94" s="23">
        <v>42.66</v>
      </c>
      <c r="L94" s="23">
        <v>49.853999999999999</v>
      </c>
      <c r="M94" s="23">
        <v>53.96</v>
      </c>
      <c r="N94" s="23">
        <v>57.05</v>
      </c>
    </row>
    <row r="95" spans="1:14" x14ac:dyDescent="0.25">
      <c r="A95" s="11" t="s">
        <v>33</v>
      </c>
      <c r="B95" s="8">
        <v>8.0122283718451846E-3</v>
      </c>
      <c r="C95" s="8">
        <v>6.5622727964739121E-3</v>
      </c>
      <c r="D95" s="8">
        <v>6.2120927905958846E-3</v>
      </c>
      <c r="E95" s="8">
        <v>6.2532491498985092E-3</v>
      </c>
      <c r="F95" s="8">
        <v>6.93157305713662E-3</v>
      </c>
      <c r="G95" s="8">
        <v>6.7191018727147918E-3</v>
      </c>
      <c r="H95" s="8">
        <v>5.8796652701309524E-3</v>
      </c>
      <c r="I95" s="8">
        <v>5.4228369689162193E-3</v>
      </c>
      <c r="J95" s="8">
        <v>5.3009385684508583E-3</v>
      </c>
      <c r="K95" s="8">
        <v>5.0460902263643427E-3</v>
      </c>
      <c r="L95" s="8">
        <v>5.2383329042833193E-3</v>
      </c>
      <c r="M95" s="8">
        <v>5.2944991566675264E-3</v>
      </c>
      <c r="N95" s="8">
        <v>5.1356652824525884E-3</v>
      </c>
    </row>
    <row r="96" spans="1:14" x14ac:dyDescent="0.25">
      <c r="A96" s="12" t="s">
        <v>99</v>
      </c>
      <c r="B96" s="25">
        <v>0</v>
      </c>
      <c r="C96" s="25">
        <v>0</v>
      </c>
      <c r="D96" s="25">
        <v>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</row>
    <row r="97" spans="1:14" s="33" customFormat="1" x14ac:dyDescent="0.25">
      <c r="A97" s="28" t="s">
        <v>70</v>
      </c>
      <c r="B97" s="36">
        <v>0</v>
      </c>
      <c r="C97" s="36">
        <v>0</v>
      </c>
      <c r="D97" s="36">
        <v>0</v>
      </c>
      <c r="E97" s="36">
        <v>0</v>
      </c>
      <c r="F97" s="36"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</row>
    <row r="98" spans="1:14" x14ac:dyDescent="0.25">
      <c r="A98" s="21" t="s">
        <v>90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</row>
    <row r="99" spans="1:14" x14ac:dyDescent="0.25">
      <c r="A99" s="69" t="s">
        <v>32</v>
      </c>
      <c r="B99" s="18">
        <v>7693.4</v>
      </c>
      <c r="C99" s="18">
        <v>8145.3980000000001</v>
      </c>
      <c r="D99" s="18">
        <v>8387.5149999999994</v>
      </c>
      <c r="E99" s="18">
        <v>8488.3259999999991</v>
      </c>
      <c r="F99" s="18">
        <v>8732.616</v>
      </c>
      <c r="G99" s="18">
        <v>8471.6479999999992</v>
      </c>
      <c r="H99" s="18">
        <v>8156.41</v>
      </c>
      <c r="I99" s="18">
        <v>8066.75</v>
      </c>
      <c r="J99" s="18">
        <v>7702.0870000000004</v>
      </c>
      <c r="K99" s="18">
        <v>7787.7510000000002</v>
      </c>
      <c r="L99" s="18">
        <v>7815.8429999999998</v>
      </c>
      <c r="M99" s="18">
        <v>8233.93</v>
      </c>
      <c r="N99" s="18">
        <v>8686.2379999999994</v>
      </c>
    </row>
    <row r="100" spans="1:14" x14ac:dyDescent="0.25">
      <c r="A100" s="15" t="s">
        <v>33</v>
      </c>
      <c r="B100" s="3">
        <v>1.4100573854170293E-2</v>
      </c>
      <c r="C100" s="3">
        <v>1.406289579635781E-2</v>
      </c>
      <c r="D100" s="3">
        <v>1.3676485455256978E-2</v>
      </c>
      <c r="E100" s="3">
        <v>1.3280377618854656E-2</v>
      </c>
      <c r="F100" s="3">
        <v>1.4140972244712892E-2</v>
      </c>
      <c r="G100" s="3">
        <v>1.3414864642318751E-2</v>
      </c>
      <c r="H100" s="3">
        <v>1.2686330839019549E-2</v>
      </c>
      <c r="I100" s="3">
        <v>1.250340998567806E-2</v>
      </c>
      <c r="J100" s="3">
        <v>1.1799480044366279E-2</v>
      </c>
      <c r="K100" s="3">
        <v>1.1746089036633043E-2</v>
      </c>
      <c r="L100" s="3">
        <v>1.143574943266365E-2</v>
      </c>
      <c r="M100" s="3">
        <v>1.171854474760226E-2</v>
      </c>
      <c r="N100" s="3">
        <v>1.1847541081989392E-2</v>
      </c>
    </row>
    <row r="101" spans="1:14" x14ac:dyDescent="0.25">
      <c r="A101" s="16" t="s">
        <v>99</v>
      </c>
      <c r="B101" s="19" t="s">
        <v>12</v>
      </c>
      <c r="C101" s="19" t="s">
        <v>12</v>
      </c>
      <c r="D101" s="19" t="s">
        <v>12</v>
      </c>
      <c r="E101" s="19" t="s">
        <v>12</v>
      </c>
      <c r="F101" s="19">
        <v>205.2</v>
      </c>
      <c r="G101" s="19" t="s">
        <v>12</v>
      </c>
      <c r="H101" s="19" t="s">
        <v>12</v>
      </c>
      <c r="I101" s="19" t="s">
        <v>12</v>
      </c>
      <c r="J101" s="19" t="s">
        <v>12</v>
      </c>
      <c r="K101" s="19" t="s">
        <v>12</v>
      </c>
      <c r="L101" s="19" t="s">
        <v>12</v>
      </c>
      <c r="M101" s="19" t="s">
        <v>12</v>
      </c>
      <c r="N101" s="19" t="s">
        <v>12</v>
      </c>
    </row>
    <row r="102" spans="1:14" x14ac:dyDescent="0.25">
      <c r="A102" s="29" t="s">
        <v>70</v>
      </c>
      <c r="B102" s="34" t="s">
        <v>12</v>
      </c>
      <c r="C102" s="34" t="s">
        <v>12</v>
      </c>
      <c r="D102" s="34" t="s">
        <v>12</v>
      </c>
      <c r="E102" s="34" t="s">
        <v>12</v>
      </c>
      <c r="F102" s="34">
        <v>2.2999999999999998</v>
      </c>
      <c r="G102" s="34" t="s">
        <v>12</v>
      </c>
      <c r="H102" s="34" t="s">
        <v>12</v>
      </c>
      <c r="I102" s="34" t="s">
        <v>12</v>
      </c>
      <c r="J102" s="34" t="s">
        <v>12</v>
      </c>
      <c r="K102" s="34" t="s">
        <v>12</v>
      </c>
      <c r="L102" s="34" t="s">
        <v>12</v>
      </c>
      <c r="M102" s="34" t="s">
        <v>12</v>
      </c>
      <c r="N102" s="34" t="s">
        <v>12</v>
      </c>
    </row>
    <row r="103" spans="1:14" x14ac:dyDescent="0.25">
      <c r="A103" s="14" t="s">
        <v>91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x14ac:dyDescent="0.25">
      <c r="A104" s="67" t="s">
        <v>32</v>
      </c>
      <c r="B104" s="23">
        <v>4639.97</v>
      </c>
      <c r="C104" s="23">
        <v>4892.83</v>
      </c>
      <c r="D104" s="23">
        <v>5799.2674000000006</v>
      </c>
      <c r="E104" s="23">
        <v>5973.828716</v>
      </c>
      <c r="F104" s="23">
        <v>5427.5339489999997</v>
      </c>
      <c r="G104" s="23">
        <v>6392.4771700000001</v>
      </c>
      <c r="H104" s="23">
        <v>6556.6134309999998</v>
      </c>
      <c r="I104" s="23">
        <v>6754.3367459999999</v>
      </c>
      <c r="J104" s="23">
        <v>6720.0523890000004</v>
      </c>
      <c r="K104" s="23">
        <v>7565.3270329999996</v>
      </c>
      <c r="L104" s="23">
        <v>9546.18</v>
      </c>
      <c r="M104" s="23">
        <v>8500.1200000000008</v>
      </c>
      <c r="N104" s="23">
        <v>8683.0821158455892</v>
      </c>
    </row>
    <row r="105" spans="1:14" x14ac:dyDescent="0.25">
      <c r="A105" s="11" t="s">
        <v>33</v>
      </c>
      <c r="B105" s="8">
        <v>1.8846359745215063E-2</v>
      </c>
      <c r="C105" s="8">
        <v>1.7817656370570603E-2</v>
      </c>
      <c r="D105" s="8">
        <v>1.8476430336014031E-2</v>
      </c>
      <c r="E105" s="8">
        <v>1.6313801768243978E-2</v>
      </c>
      <c r="F105" s="8">
        <v>1.7117141220341248E-2</v>
      </c>
      <c r="G105" s="8">
        <v>1.766821114700198E-2</v>
      </c>
      <c r="H105" s="8">
        <v>1.7243328121720827E-2</v>
      </c>
      <c r="I105" s="8">
        <v>1.7346686960816267E-2</v>
      </c>
      <c r="J105" s="8">
        <v>1.7024220790768891E-2</v>
      </c>
      <c r="K105" s="8">
        <v>1.8406709711120819E-2</v>
      </c>
      <c r="L105" s="8">
        <v>2.2197692934448982E-2</v>
      </c>
      <c r="M105" s="8">
        <v>1.9956106576312953E-2</v>
      </c>
      <c r="N105" s="8">
        <v>1.8649091159850795E-2</v>
      </c>
    </row>
    <row r="106" spans="1:14" x14ac:dyDescent="0.25">
      <c r="A106" s="12" t="s">
        <v>99</v>
      </c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44.189788</v>
      </c>
      <c r="L106" s="25">
        <v>15.415139</v>
      </c>
      <c r="M106" s="25">
        <v>12.686093</v>
      </c>
      <c r="N106" s="25">
        <v>4.7765930000000001</v>
      </c>
    </row>
    <row r="107" spans="1:14" s="33" customFormat="1" x14ac:dyDescent="0.25">
      <c r="A107" s="28" t="s">
        <v>70</v>
      </c>
      <c r="B107" s="36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0.5</v>
      </c>
      <c r="L107" s="36">
        <v>0.1</v>
      </c>
      <c r="M107" s="36">
        <v>0.1</v>
      </c>
      <c r="N107" s="36">
        <v>0</v>
      </c>
    </row>
    <row r="108" spans="1:14" x14ac:dyDescent="0.25">
      <c r="A108" s="21" t="s">
        <v>92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</row>
    <row r="109" spans="1:14" x14ac:dyDescent="0.25">
      <c r="A109" s="69" t="s">
        <v>32</v>
      </c>
      <c r="B109" s="18">
        <v>2532.29</v>
      </c>
      <c r="C109" s="18">
        <v>2514</v>
      </c>
      <c r="D109" s="18">
        <v>2417.6669999999999</v>
      </c>
      <c r="E109" s="18">
        <v>2535.655471</v>
      </c>
      <c r="F109" s="18">
        <v>2771</v>
      </c>
      <c r="G109" s="18">
        <v>2781.6239999999998</v>
      </c>
      <c r="H109" s="18">
        <v>2669.06</v>
      </c>
      <c r="I109" s="18">
        <v>2366.2780000000002</v>
      </c>
      <c r="J109" s="18">
        <v>2590.9079999999999</v>
      </c>
      <c r="K109" s="18">
        <v>2501.1990000000001</v>
      </c>
      <c r="L109" s="18">
        <v>2383.83</v>
      </c>
      <c r="M109" s="18">
        <v>2363.79</v>
      </c>
      <c r="N109" s="18">
        <v>2421.7199999999998</v>
      </c>
    </row>
    <row r="110" spans="1:14" x14ac:dyDescent="0.25">
      <c r="A110" s="15" t="s">
        <v>33</v>
      </c>
      <c r="B110" s="3">
        <v>1.5961225974235532E-2</v>
      </c>
      <c r="C110" s="3">
        <v>1.5121922757892241E-2</v>
      </c>
      <c r="D110" s="3">
        <v>1.3778416198536824E-2</v>
      </c>
      <c r="E110" s="3">
        <v>1.4175762363827662E-2</v>
      </c>
      <c r="F110" s="3">
        <v>1.5793835445447716E-2</v>
      </c>
      <c r="G110" s="3">
        <v>1.5459495870055988E-2</v>
      </c>
      <c r="H110" s="3">
        <v>1.5150772053272301E-2</v>
      </c>
      <c r="I110" s="3">
        <v>1.405169895129396E-2</v>
      </c>
      <c r="J110" s="3">
        <v>1.5216530519594549E-2</v>
      </c>
      <c r="K110" s="3">
        <v>1.4451190236140585E-2</v>
      </c>
      <c r="L110" s="3">
        <v>1.3257560379313393E-2</v>
      </c>
      <c r="M110" s="3">
        <v>1.2743215413975655E-2</v>
      </c>
      <c r="N110" s="3">
        <v>1.254461311814745E-2</v>
      </c>
    </row>
    <row r="111" spans="1:14" x14ac:dyDescent="0.25">
      <c r="A111" s="16" t="s">
        <v>99</v>
      </c>
      <c r="B111" s="26">
        <v>0.44</v>
      </c>
      <c r="C111" s="26">
        <v>3.7791199999999998</v>
      </c>
      <c r="D111" s="26">
        <v>22.84374</v>
      </c>
      <c r="E111" s="26">
        <v>8.9296819999999997</v>
      </c>
      <c r="F111" s="26">
        <v>1.96146891</v>
      </c>
      <c r="G111" s="26">
        <v>9.9114878100000006</v>
      </c>
      <c r="H111" s="26">
        <v>16.796519</v>
      </c>
      <c r="I111" s="26">
        <v>0.32100000000000001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</row>
    <row r="112" spans="1:14" x14ac:dyDescent="0.25">
      <c r="A112" s="29" t="s">
        <v>70</v>
      </c>
      <c r="B112" s="37">
        <v>0</v>
      </c>
      <c r="C112" s="37">
        <v>0.1</v>
      </c>
      <c r="D112" s="37">
        <v>0.9</v>
      </c>
      <c r="E112" s="37">
        <v>0.3</v>
      </c>
      <c r="F112" s="37">
        <v>0</v>
      </c>
      <c r="G112" s="37">
        <v>0.3</v>
      </c>
      <c r="H112" s="37">
        <v>0.6</v>
      </c>
      <c r="I112" s="37">
        <v>0</v>
      </c>
      <c r="J112" s="37">
        <v>0</v>
      </c>
      <c r="K112" s="37">
        <v>0</v>
      </c>
      <c r="L112" s="37">
        <v>0</v>
      </c>
      <c r="M112" s="37">
        <v>0</v>
      </c>
      <c r="N112" s="37">
        <v>0</v>
      </c>
    </row>
    <row r="113" spans="1:14" x14ac:dyDescent="0.25">
      <c r="A113" s="14" t="s">
        <v>93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x14ac:dyDescent="0.25">
      <c r="A114" s="67" t="s">
        <v>32</v>
      </c>
      <c r="B114" s="23" t="s">
        <v>12</v>
      </c>
      <c r="C114" s="23">
        <v>1793.9651260000001</v>
      </c>
      <c r="D114" s="23">
        <v>1906.3298372949473</v>
      </c>
      <c r="E114" s="23">
        <v>2055.0470690000002</v>
      </c>
      <c r="F114" s="23">
        <v>1608.782783018868</v>
      </c>
      <c r="G114" s="23">
        <v>1575.1596578524391</v>
      </c>
      <c r="H114" s="23">
        <v>1712.8422286320472</v>
      </c>
      <c r="I114" s="23">
        <v>1635.707398</v>
      </c>
      <c r="J114" s="23">
        <v>1846.9800400036515</v>
      </c>
      <c r="K114" s="23">
        <v>2028.5248055557031</v>
      </c>
      <c r="L114" s="23">
        <v>2325.3200000000002</v>
      </c>
      <c r="M114" s="23">
        <v>2402.31</v>
      </c>
      <c r="N114" s="23">
        <v>3627.16</v>
      </c>
    </row>
    <row r="115" spans="1:14" x14ac:dyDescent="0.25">
      <c r="A115" s="11" t="s">
        <v>33</v>
      </c>
      <c r="B115" s="10" t="s">
        <v>12</v>
      </c>
      <c r="C115" s="8">
        <v>1.8228111118449464E-2</v>
      </c>
      <c r="D115" s="8">
        <v>1.4821652641622569E-2</v>
      </c>
      <c r="E115" s="8">
        <v>1.4065626237986318E-2</v>
      </c>
      <c r="F115" s="8">
        <v>1.2959402216355926E-2</v>
      </c>
      <c r="G115" s="8">
        <v>1.252743554673285E-2</v>
      </c>
      <c r="H115" s="8">
        <v>1.2918287725229538E-2</v>
      </c>
      <c r="I115" s="8">
        <v>1.2251471211007923E-2</v>
      </c>
      <c r="J115" s="8">
        <v>1.2803683785131839E-2</v>
      </c>
      <c r="K115" s="8">
        <v>1.3491416116180412E-2</v>
      </c>
      <c r="L115" s="8">
        <v>1.4504856742925726E-2</v>
      </c>
      <c r="M115" s="8">
        <v>1.4150338250756168E-2</v>
      </c>
      <c r="N115" s="8">
        <v>1.9306877991449353E-2</v>
      </c>
    </row>
    <row r="116" spans="1:14" x14ac:dyDescent="0.25">
      <c r="A116" s="12" t="s">
        <v>100</v>
      </c>
      <c r="B116" s="9" t="s">
        <v>12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</row>
    <row r="117" spans="1:14" x14ac:dyDescent="0.25">
      <c r="A117" s="28" t="s">
        <v>70</v>
      </c>
      <c r="B117" s="31" t="s">
        <v>12</v>
      </c>
      <c r="C117" s="36">
        <v>0</v>
      </c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</row>
    <row r="118" spans="1:14" x14ac:dyDescent="0.25">
      <c r="A118" s="21" t="s">
        <v>94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</row>
    <row r="119" spans="1:14" x14ac:dyDescent="0.25">
      <c r="A119" s="69" t="s">
        <v>32</v>
      </c>
      <c r="B119" s="18">
        <v>674</v>
      </c>
      <c r="C119" s="18">
        <v>749.93393100000003</v>
      </c>
      <c r="D119" s="18">
        <v>828.28543100000002</v>
      </c>
      <c r="E119" s="18">
        <v>994.35623399999997</v>
      </c>
      <c r="F119" s="18">
        <v>966.61642500000005</v>
      </c>
      <c r="G119" s="18">
        <v>853.34295399999996</v>
      </c>
      <c r="H119" s="18">
        <v>763.08639599999992</v>
      </c>
      <c r="I119" s="18">
        <v>790.10656692999999</v>
      </c>
      <c r="J119" s="18">
        <v>725.55787299999997</v>
      </c>
      <c r="K119" s="18">
        <v>748.62958700000001</v>
      </c>
      <c r="L119" s="18">
        <v>889.46579689999999</v>
      </c>
      <c r="M119" s="18">
        <v>907.11496799999998</v>
      </c>
      <c r="N119" s="18">
        <v>993.09193400000004</v>
      </c>
    </row>
    <row r="120" spans="1:14" x14ac:dyDescent="0.25">
      <c r="A120" s="15" t="s">
        <v>33</v>
      </c>
      <c r="B120" s="3">
        <v>1.7129075461964047E-2</v>
      </c>
      <c r="C120" s="3">
        <v>1.6471146400539774E-2</v>
      </c>
      <c r="D120" s="3">
        <v>1.4727265746031899E-2</v>
      </c>
      <c r="E120" s="3">
        <v>1.5065371256388177E-2</v>
      </c>
      <c r="F120" s="3">
        <v>1.5097941663519365E-2</v>
      </c>
      <c r="G120" s="3">
        <v>1.2627658700134319E-2</v>
      </c>
      <c r="H120" s="3">
        <v>1.0804425036752829E-2</v>
      </c>
      <c r="I120" s="3">
        <v>1.0867516120335869E-2</v>
      </c>
      <c r="J120" s="3">
        <v>9.7823802711262658E-3</v>
      </c>
      <c r="K120" s="3">
        <v>9.8390239353778053E-3</v>
      </c>
      <c r="L120" s="3">
        <v>1.1273839439396758E-2</v>
      </c>
      <c r="M120" s="3">
        <v>1.1177702926917808E-2</v>
      </c>
      <c r="N120" s="3">
        <v>1.1685470539043332E-2</v>
      </c>
    </row>
    <row r="121" spans="1:14" x14ac:dyDescent="0.25">
      <c r="A121" s="16" t="s">
        <v>99</v>
      </c>
      <c r="B121" s="19">
        <v>0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</row>
    <row r="122" spans="1:14" x14ac:dyDescent="0.25">
      <c r="A122" s="29" t="s">
        <v>70</v>
      </c>
      <c r="B122" s="37">
        <v>0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</row>
    <row r="123" spans="1:14" x14ac:dyDescent="0.25">
      <c r="A123" s="14" t="s">
        <v>95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x14ac:dyDescent="0.25">
      <c r="A124" s="67" t="s">
        <v>32</v>
      </c>
      <c r="B124" s="23">
        <v>413.47</v>
      </c>
      <c r="C124" s="23">
        <v>485.40492400000005</v>
      </c>
      <c r="D124" s="23">
        <v>506.34753000000006</v>
      </c>
      <c r="E124" s="23">
        <v>566</v>
      </c>
      <c r="F124" s="23">
        <v>574.51174711181091</v>
      </c>
      <c r="G124" s="23">
        <v>582.505</v>
      </c>
      <c r="H124" s="23">
        <v>478.26649299999997</v>
      </c>
      <c r="I124" s="23">
        <v>422.47596300000004</v>
      </c>
      <c r="J124" s="23">
        <v>381.33092899999997</v>
      </c>
      <c r="K124" s="23">
        <v>366.45951385832967</v>
      </c>
      <c r="L124" s="23">
        <v>361.38</v>
      </c>
      <c r="M124" s="23">
        <v>406.17</v>
      </c>
      <c r="N124" s="23">
        <v>422.28316596819997</v>
      </c>
    </row>
    <row r="125" spans="1:14" x14ac:dyDescent="0.25">
      <c r="A125" s="11" t="s">
        <v>33</v>
      </c>
      <c r="B125" s="8">
        <v>1.4142800313455928E-2</v>
      </c>
      <c r="C125" s="8">
        <v>1.5379818865973243E-2</v>
      </c>
      <c r="D125" s="8">
        <v>1.4404273767594369E-2</v>
      </c>
      <c r="E125" s="8">
        <v>1.4913893345636859E-2</v>
      </c>
      <c r="F125" s="8">
        <v>1.5885322403564953E-2</v>
      </c>
      <c r="G125" s="8">
        <v>1.6068026336441447E-2</v>
      </c>
      <c r="H125" s="8">
        <v>1.2962451329808139E-2</v>
      </c>
      <c r="I125" s="8">
        <v>1.1710691568847954E-2</v>
      </c>
      <c r="J125" s="8">
        <v>1.0522608915207841E-2</v>
      </c>
      <c r="K125" s="8">
        <v>9.7424081602368456E-3</v>
      </c>
      <c r="L125" s="8">
        <v>9.3051328088971687E-3</v>
      </c>
      <c r="M125" s="8">
        <v>1.0049200680684465E-2</v>
      </c>
      <c r="N125" s="8">
        <v>9.7574398758586041E-3</v>
      </c>
    </row>
    <row r="126" spans="1:14" x14ac:dyDescent="0.25">
      <c r="A126" s="12" t="s">
        <v>99</v>
      </c>
      <c r="B126" s="9">
        <v>0</v>
      </c>
      <c r="C126" s="24" t="s">
        <v>64</v>
      </c>
      <c r="D126" s="24" t="s">
        <v>64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1.08</v>
      </c>
      <c r="N126" s="9">
        <v>0.68</v>
      </c>
    </row>
    <row r="127" spans="1:14" s="33" customFormat="1" x14ac:dyDescent="0.25">
      <c r="A127" s="28" t="s">
        <v>70</v>
      </c>
      <c r="B127" s="36">
        <v>0</v>
      </c>
      <c r="C127" s="36" t="s">
        <v>64</v>
      </c>
      <c r="D127" s="36" t="s">
        <v>64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0.2</v>
      </c>
      <c r="N127" s="36">
        <v>0.2</v>
      </c>
    </row>
    <row r="128" spans="1:14" x14ac:dyDescent="0.25">
      <c r="A128" s="21" t="s">
        <v>96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</row>
    <row r="129" spans="1:14" x14ac:dyDescent="0.25">
      <c r="A129" s="69" t="s">
        <v>32</v>
      </c>
      <c r="B129" s="18">
        <v>10497.210000000001</v>
      </c>
      <c r="C129" s="18">
        <v>11506.05</v>
      </c>
      <c r="D129" s="18">
        <v>12219.130000000001</v>
      </c>
      <c r="E129" s="18">
        <v>12755.76</v>
      </c>
      <c r="F129" s="18">
        <v>12196.2</v>
      </c>
      <c r="G129" s="18">
        <v>11131.619999999999</v>
      </c>
      <c r="H129" s="18">
        <v>10059.369999999999</v>
      </c>
      <c r="I129" s="18">
        <v>10827.74</v>
      </c>
      <c r="J129" s="18">
        <v>9494.83</v>
      </c>
      <c r="K129" s="18">
        <v>9507.75</v>
      </c>
      <c r="L129" s="18">
        <v>9999.81</v>
      </c>
      <c r="M129" s="18">
        <v>9014</v>
      </c>
      <c r="N129" s="18">
        <v>10739.47</v>
      </c>
    </row>
    <row r="130" spans="1:14" x14ac:dyDescent="0.25">
      <c r="A130" s="15" t="s">
        <v>33</v>
      </c>
      <c r="B130" s="3">
        <v>1.1280457270091537E-2</v>
      </c>
      <c r="C130" s="3">
        <v>1.1415026578066497E-2</v>
      </c>
      <c r="D130" s="3">
        <v>1.130556149247738E-2</v>
      </c>
      <c r="E130" s="3">
        <v>1.1427588523819122E-2</v>
      </c>
      <c r="F130" s="3">
        <v>1.1302699035820332E-2</v>
      </c>
      <c r="G130" s="3">
        <v>1.0298140036172387E-2</v>
      </c>
      <c r="H130" s="3">
        <v>9.3973370053127229E-3</v>
      </c>
      <c r="I130" s="3">
        <v>1.0413140799084453E-2</v>
      </c>
      <c r="J130" s="3">
        <v>9.2569901520240458E-3</v>
      </c>
      <c r="K130" s="3">
        <v>9.1612707405908551E-3</v>
      </c>
      <c r="L130" s="3">
        <v>9.2591004798157021E-3</v>
      </c>
      <c r="M130" s="3">
        <v>8.0588490883505195E-3</v>
      </c>
      <c r="N130" s="3">
        <v>9.2290287042113596E-3</v>
      </c>
    </row>
    <row r="131" spans="1:14" x14ac:dyDescent="0.25">
      <c r="A131" s="16" t="s">
        <v>99</v>
      </c>
      <c r="B131" s="26">
        <v>1199.8399999999999</v>
      </c>
      <c r="C131" s="26">
        <v>1196.99</v>
      </c>
      <c r="D131" s="26">
        <v>938.36</v>
      </c>
      <c r="E131" s="26">
        <v>935.02</v>
      </c>
      <c r="F131" s="26">
        <v>721.04</v>
      </c>
      <c r="G131" s="26">
        <v>702.99</v>
      </c>
      <c r="H131" s="26">
        <v>298.13</v>
      </c>
      <c r="I131" s="26">
        <v>1697.69</v>
      </c>
      <c r="J131" s="26">
        <v>601.41999999999996</v>
      </c>
      <c r="K131" s="26">
        <v>811.25</v>
      </c>
      <c r="L131" s="26">
        <v>672.29</v>
      </c>
      <c r="M131" s="26">
        <v>144.34</v>
      </c>
      <c r="N131" s="26">
        <v>1118.95</v>
      </c>
    </row>
    <row r="132" spans="1:14" s="33" customFormat="1" x14ac:dyDescent="0.25">
      <c r="A132" s="29" t="s">
        <v>70</v>
      </c>
      <c r="B132" s="34">
        <v>11.4</v>
      </c>
      <c r="C132" s="34">
        <v>10.4</v>
      </c>
      <c r="D132" s="34">
        <v>7.6</v>
      </c>
      <c r="E132" s="34">
        <v>7.3</v>
      </c>
      <c r="F132" s="34">
        <v>5.9</v>
      </c>
      <c r="G132" s="34">
        <v>6.3</v>
      </c>
      <c r="H132" s="34">
        <v>2.9</v>
      </c>
      <c r="I132" s="34">
        <v>15.6</v>
      </c>
      <c r="J132" s="34">
        <v>6.3</v>
      </c>
      <c r="K132" s="34">
        <v>8.5</v>
      </c>
      <c r="L132" s="34">
        <v>6.7</v>
      </c>
      <c r="M132" s="34">
        <v>1.5</v>
      </c>
      <c r="N132" s="34">
        <v>10.4</v>
      </c>
    </row>
    <row r="133" spans="1:14" x14ac:dyDescent="0.25">
      <c r="A133" s="14" t="s">
        <v>97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x14ac:dyDescent="0.25">
      <c r="A134" s="67" t="s">
        <v>32</v>
      </c>
      <c r="B134" s="23">
        <v>4433.1803111500003</v>
      </c>
      <c r="C134" s="23">
        <v>4295.4960000000001</v>
      </c>
      <c r="D134" s="23">
        <v>4528.0079999999998</v>
      </c>
      <c r="E134" s="23">
        <v>4025.74</v>
      </c>
      <c r="F134" s="23">
        <v>3510.13</v>
      </c>
      <c r="G134" s="23">
        <v>4265.2920000000004</v>
      </c>
      <c r="H134" s="23">
        <v>4330.991</v>
      </c>
      <c r="I134" s="23">
        <v>4631.6689999999999</v>
      </c>
      <c r="J134" s="23">
        <v>4673.0429999999997</v>
      </c>
      <c r="K134" s="23">
        <v>4711.0330000000004</v>
      </c>
      <c r="L134" s="23">
        <v>4632.2560000000003</v>
      </c>
      <c r="M134" s="23">
        <v>4682.8999999999996</v>
      </c>
      <c r="N134" s="23">
        <v>4637.643</v>
      </c>
    </row>
    <row r="135" spans="1:14" x14ac:dyDescent="0.25">
      <c r="A135" s="11" t="s">
        <v>33</v>
      </c>
      <c r="B135" s="8">
        <v>1.4153648514517994E-2</v>
      </c>
      <c r="C135" s="8">
        <v>1.2827085765818496E-2</v>
      </c>
      <c r="D135" s="8">
        <v>1.2703636577879776E-2</v>
      </c>
      <c r="E135" s="8">
        <v>1.1426513209601502E-2</v>
      </c>
      <c r="F135" s="8">
        <v>1.1334700335830535E-2</v>
      </c>
      <c r="G135" s="8">
        <v>1.1556617180275492E-2</v>
      </c>
      <c r="H135" s="8">
        <v>1.0695296998223209E-2</v>
      </c>
      <c r="I135" s="8">
        <v>1.0940716072852612E-2</v>
      </c>
      <c r="J135" s="8">
        <v>1.0724132771482375E-2</v>
      </c>
      <c r="K135" s="8">
        <v>1.0887781295565254E-2</v>
      </c>
      <c r="L135" s="8">
        <v>1.0316444800382704E-2</v>
      </c>
      <c r="M135" s="8">
        <v>1.0066721669731389E-2</v>
      </c>
      <c r="N135" s="8">
        <v>9.7050671339743468E-3</v>
      </c>
    </row>
    <row r="136" spans="1:14" x14ac:dyDescent="0.25">
      <c r="A136" s="12" t="s">
        <v>99</v>
      </c>
      <c r="B136" s="9" t="s">
        <v>12</v>
      </c>
      <c r="C136" s="9">
        <v>40</v>
      </c>
      <c r="D136" s="9">
        <v>39.89</v>
      </c>
      <c r="E136" s="9">
        <v>40.630000000000003</v>
      </c>
      <c r="F136" s="9">
        <v>63.4</v>
      </c>
      <c r="G136" s="9">
        <v>66.849999999999994</v>
      </c>
      <c r="H136" s="9">
        <v>24.34</v>
      </c>
      <c r="I136" s="9">
        <v>79.177000000000007</v>
      </c>
      <c r="J136" s="9">
        <v>69.899000000000001</v>
      </c>
      <c r="K136" s="9">
        <v>101.22499999999999</v>
      </c>
      <c r="L136" s="9">
        <v>93.584999999999994</v>
      </c>
      <c r="M136" s="9">
        <v>134.35500000000002</v>
      </c>
      <c r="N136" s="9">
        <v>31.064</v>
      </c>
    </row>
    <row r="137" spans="1:14" s="33" customFormat="1" x14ac:dyDescent="0.25">
      <c r="A137" s="28" t="s">
        <v>70</v>
      </c>
      <c r="B137" s="31" t="s">
        <v>12</v>
      </c>
      <c r="C137" s="36">
        <v>0.2</v>
      </c>
      <c r="D137" s="36">
        <v>0.8</v>
      </c>
      <c r="E137" s="36">
        <v>1</v>
      </c>
      <c r="F137" s="36">
        <v>1.7</v>
      </c>
      <c r="G137" s="36">
        <v>1.5</v>
      </c>
      <c r="H137" s="36">
        <v>0.5</v>
      </c>
      <c r="I137" s="36">
        <v>1.7</v>
      </c>
      <c r="J137" s="36">
        <v>1.4</v>
      </c>
      <c r="K137" s="36">
        <v>2.1</v>
      </c>
      <c r="L137" s="36">
        <v>2</v>
      </c>
      <c r="M137" s="36">
        <v>2.8</v>
      </c>
      <c r="N137" s="36">
        <v>0.6</v>
      </c>
    </row>
    <row r="138" spans="1:14" x14ac:dyDescent="0.25">
      <c r="A138" s="21" t="s">
        <v>98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</row>
    <row r="139" spans="1:14" x14ac:dyDescent="0.25">
      <c r="A139" s="69" t="s">
        <v>32</v>
      </c>
      <c r="B139" s="18">
        <v>44197.607000000004</v>
      </c>
      <c r="C139" s="18">
        <v>47314.212057899364</v>
      </c>
      <c r="D139" s="18">
        <v>50311.742606347456</v>
      </c>
      <c r="E139" s="18">
        <v>42004.792159647855</v>
      </c>
      <c r="F139" s="18">
        <v>41683.572730496999</v>
      </c>
      <c r="G139" s="18">
        <v>45602.792377435871</v>
      </c>
      <c r="H139" s="18">
        <v>45265.737945668676</v>
      </c>
      <c r="I139" s="18">
        <v>45348.820311930212</v>
      </c>
      <c r="J139" s="18">
        <v>43814.119618190707</v>
      </c>
      <c r="K139" s="18">
        <v>48171.834061980982</v>
      </c>
      <c r="L139" s="18">
        <v>53649.051976675139</v>
      </c>
      <c r="M139" s="18">
        <v>50378.840200364895</v>
      </c>
      <c r="N139" s="18">
        <v>50591.557229778366</v>
      </c>
    </row>
    <row r="140" spans="1:14" x14ac:dyDescent="0.25">
      <c r="A140" s="15" t="s">
        <v>33</v>
      </c>
      <c r="B140" s="3">
        <v>2.1799238366369354E-2</v>
      </c>
      <c r="C140" s="3">
        <v>2.2040973675190048E-2</v>
      </c>
      <c r="D140" s="3">
        <v>2.2407232153040618E-2</v>
      </c>
      <c r="E140" s="3">
        <v>2.1270887861860259E-2</v>
      </c>
      <c r="F140" s="3">
        <v>2.4280273753221608E-2</v>
      </c>
      <c r="G140" s="3">
        <v>2.4761464169442679E-2</v>
      </c>
      <c r="H140" s="3">
        <v>2.4026872048797495E-2</v>
      </c>
      <c r="I140" s="3">
        <v>2.1820245726864144E-2</v>
      </c>
      <c r="J140" s="3">
        <v>2.1231515450491612E-2</v>
      </c>
      <c r="K140" s="3">
        <v>2.113826057738603E-2</v>
      </c>
      <c r="L140" s="3">
        <v>2.0617154381472571E-2</v>
      </c>
      <c r="M140" s="3">
        <v>2.1028052602381549E-2</v>
      </c>
      <c r="N140" s="3">
        <v>2.1766531440581809E-2</v>
      </c>
    </row>
    <row r="141" spans="1:14" x14ac:dyDescent="0.25">
      <c r="A141" s="16" t="s">
        <v>99</v>
      </c>
      <c r="B141" s="26">
        <v>839.27099999999996</v>
      </c>
      <c r="C141" s="26">
        <v>2586.1816048115006</v>
      </c>
      <c r="D141" s="26">
        <v>1868.2403552635619</v>
      </c>
      <c r="E141" s="26">
        <v>1891.833007</v>
      </c>
      <c r="F141" s="26">
        <v>2019.772056422222</v>
      </c>
      <c r="G141" s="26">
        <v>2760.1761980000001</v>
      </c>
      <c r="H141" s="26">
        <v>2146.3313720000001</v>
      </c>
      <c r="I141" s="26">
        <v>2068.0491324133341</v>
      </c>
      <c r="J141" s="26">
        <v>1935.839171301154</v>
      </c>
      <c r="K141" s="26">
        <v>1860.6924722653746</v>
      </c>
      <c r="L141" s="26">
        <v>2087.1705277370202</v>
      </c>
      <c r="M141" s="26">
        <v>1867.141641986472</v>
      </c>
      <c r="N141" s="26">
        <v>1817.1224107184221</v>
      </c>
    </row>
    <row r="142" spans="1:14" s="33" customFormat="1" x14ac:dyDescent="0.25">
      <c r="A142" s="29" t="s">
        <v>70</v>
      </c>
      <c r="B142" s="37">
        <v>1.8</v>
      </c>
      <c r="C142" s="37">
        <v>5.4</v>
      </c>
      <c r="D142" s="37">
        <v>3.7</v>
      </c>
      <c r="E142" s="37">
        <v>4.5</v>
      </c>
      <c r="F142" s="37">
        <v>4.8</v>
      </c>
      <c r="G142" s="37">
        <v>6</v>
      </c>
      <c r="H142" s="37">
        <v>4.7</v>
      </c>
      <c r="I142" s="37">
        <v>4.5</v>
      </c>
      <c r="J142" s="37">
        <v>4.4000000000000004</v>
      </c>
      <c r="K142" s="37">
        <v>3.8</v>
      </c>
      <c r="L142" s="37">
        <v>3.8</v>
      </c>
      <c r="M142" s="37">
        <v>3.7</v>
      </c>
      <c r="N142" s="37">
        <v>3.5</v>
      </c>
    </row>
    <row r="145" spans="1:4" ht="15.75" thickBot="1" x14ac:dyDescent="0.3"/>
    <row r="146" spans="1:4" ht="39" x14ac:dyDescent="0.25">
      <c r="A146" s="91" t="s">
        <v>67</v>
      </c>
    </row>
    <row r="147" spans="1:4" x14ac:dyDescent="0.25">
      <c r="A147" s="92"/>
    </row>
    <row r="148" spans="1:4" ht="38.25" x14ac:dyDescent="0.25">
      <c r="A148" s="93" t="s">
        <v>69</v>
      </c>
    </row>
    <row r="149" spans="1:4" x14ac:dyDescent="0.25">
      <c r="A149" s="94"/>
    </row>
    <row r="150" spans="1:4" x14ac:dyDescent="0.25">
      <c r="A150" s="95" t="s">
        <v>31</v>
      </c>
    </row>
    <row r="151" spans="1:4" x14ac:dyDescent="0.25">
      <c r="A151" s="68" t="s">
        <v>30</v>
      </c>
      <c r="B151" s="66"/>
    </row>
    <row r="152" spans="1:4" ht="15.75" thickBot="1" x14ac:dyDescent="0.3">
      <c r="A152" s="96" t="s">
        <v>63</v>
      </c>
    </row>
    <row r="153" spans="1:4" ht="15.75" thickBot="1" x14ac:dyDescent="0.3">
      <c r="A153" s="99" t="s">
        <v>65</v>
      </c>
      <c r="D153" s="98"/>
    </row>
    <row r="154" spans="1:4" ht="15.75" thickBot="1" x14ac:dyDescent="0.3">
      <c r="A154" s="97" t="s">
        <v>62</v>
      </c>
    </row>
    <row r="155" spans="1:4" x14ac:dyDescent="0.25">
      <c r="A155" s="1"/>
    </row>
    <row r="156" spans="1:4" ht="15.75" thickBot="1" x14ac:dyDescent="0.3">
      <c r="A156" s="1"/>
    </row>
    <row r="157" spans="1:4" ht="54.75" customHeight="1" x14ac:dyDescent="0.25">
      <c r="A157" s="88" t="s">
        <v>60</v>
      </c>
    </row>
    <row r="158" spans="1:4" ht="24" customHeight="1" x14ac:dyDescent="0.25">
      <c r="A158" s="89" t="s">
        <v>68</v>
      </c>
    </row>
    <row r="159" spans="1:4" ht="24" customHeight="1" x14ac:dyDescent="0.25">
      <c r="A159" s="89" t="s">
        <v>73</v>
      </c>
    </row>
    <row r="160" spans="1:4" ht="24" customHeight="1" thickBot="1" x14ac:dyDescent="0.3">
      <c r="A160" s="90" t="s">
        <v>61</v>
      </c>
    </row>
    <row r="280" spans="1:4" x14ac:dyDescent="0.25">
      <c r="B280">
        <v>2005</v>
      </c>
      <c r="C280">
        <v>2006</v>
      </c>
      <c r="D280">
        <v>2007</v>
      </c>
    </row>
    <row r="281" spans="1:4" x14ac:dyDescent="0.25">
      <c r="A281" t="s">
        <v>28</v>
      </c>
      <c r="B281">
        <v>5</v>
      </c>
      <c r="C281">
        <v>8</v>
      </c>
      <c r="D281">
        <v>10</v>
      </c>
    </row>
    <row r="282" spans="1:4" x14ac:dyDescent="0.25">
      <c r="A282" t="s">
        <v>29</v>
      </c>
      <c r="B282">
        <v>2</v>
      </c>
      <c r="C282">
        <v>4</v>
      </c>
      <c r="D282">
        <v>10</v>
      </c>
    </row>
  </sheetData>
  <mergeCells count="1">
    <mergeCell ref="A1:N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opLeftCell="A40" workbookViewId="0">
      <selection activeCell="E63" sqref="E63"/>
    </sheetView>
  </sheetViews>
  <sheetFormatPr defaultRowHeight="15" x14ac:dyDescent="0.25"/>
  <cols>
    <col min="1" max="1" width="38.5703125" customWidth="1"/>
  </cols>
  <sheetData>
    <row r="1" spans="1:14" ht="15.75" thickBot="1" x14ac:dyDescent="0.3"/>
    <row r="2" spans="1:14" ht="60.75" customHeight="1" thickBot="1" x14ac:dyDescent="0.3">
      <c r="A2" s="45" t="s">
        <v>71</v>
      </c>
      <c r="B2" s="62">
        <v>2005</v>
      </c>
      <c r="C2" s="62">
        <v>2006</v>
      </c>
      <c r="D2" s="62">
        <v>2007</v>
      </c>
      <c r="E2" s="62">
        <v>2008</v>
      </c>
      <c r="F2" s="62">
        <v>2009</v>
      </c>
      <c r="G2" s="62">
        <v>2010</v>
      </c>
      <c r="H2" s="62">
        <v>2011</v>
      </c>
      <c r="I2" s="62">
        <v>2012</v>
      </c>
      <c r="J2" s="62">
        <v>2013</v>
      </c>
      <c r="K2" s="62">
        <v>2014</v>
      </c>
      <c r="L2" s="62">
        <v>2015</v>
      </c>
      <c r="M2" s="62">
        <v>2016</v>
      </c>
      <c r="N2" s="63">
        <v>2017</v>
      </c>
    </row>
    <row r="3" spans="1:14" x14ac:dyDescent="0.25">
      <c r="A3" s="70" t="s">
        <v>35</v>
      </c>
      <c r="B3" s="78" t="s">
        <v>13</v>
      </c>
      <c r="C3" s="78" t="s">
        <v>13</v>
      </c>
      <c r="D3" s="78" t="s">
        <v>13</v>
      </c>
      <c r="E3" s="79">
        <v>1.4</v>
      </c>
      <c r="F3" s="79">
        <v>1.9</v>
      </c>
      <c r="G3" s="79">
        <v>1.7</v>
      </c>
      <c r="H3" s="79">
        <v>1.6</v>
      </c>
      <c r="I3" s="79">
        <v>1.9</v>
      </c>
      <c r="J3" s="79">
        <v>1.8</v>
      </c>
      <c r="K3" s="79">
        <v>1.6</v>
      </c>
      <c r="L3" s="79">
        <v>2.2000000000000002</v>
      </c>
      <c r="M3" s="79">
        <v>2.7</v>
      </c>
      <c r="N3" s="80">
        <v>4.3</v>
      </c>
    </row>
    <row r="4" spans="1:14" x14ac:dyDescent="0.25">
      <c r="A4" s="43" t="s">
        <v>36</v>
      </c>
      <c r="B4" s="56" t="s">
        <v>12</v>
      </c>
      <c r="C4" s="57">
        <v>0</v>
      </c>
      <c r="D4" s="57">
        <v>0</v>
      </c>
      <c r="E4" s="57">
        <v>0</v>
      </c>
      <c r="F4" s="57">
        <v>0</v>
      </c>
      <c r="G4" s="57">
        <v>0</v>
      </c>
      <c r="H4" s="57">
        <v>0</v>
      </c>
      <c r="I4" s="57">
        <v>0</v>
      </c>
      <c r="J4" s="57">
        <v>0</v>
      </c>
      <c r="K4" s="57">
        <v>0</v>
      </c>
      <c r="L4" s="57">
        <v>0</v>
      </c>
      <c r="M4" s="57">
        <v>0</v>
      </c>
      <c r="N4" s="58" t="s">
        <v>12</v>
      </c>
    </row>
    <row r="5" spans="1:14" x14ac:dyDescent="0.25">
      <c r="A5" s="44" t="s">
        <v>14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>
        <v>0</v>
      </c>
      <c r="H5" s="54">
        <v>0</v>
      </c>
      <c r="I5" s="54">
        <v>0</v>
      </c>
      <c r="J5" s="54">
        <v>0</v>
      </c>
      <c r="K5" s="54">
        <v>0</v>
      </c>
      <c r="L5" s="54">
        <v>0</v>
      </c>
      <c r="M5" s="54">
        <v>0</v>
      </c>
      <c r="N5" s="55">
        <v>0</v>
      </c>
    </row>
    <row r="6" spans="1:14" x14ac:dyDescent="0.25">
      <c r="A6" s="76" t="s">
        <v>38</v>
      </c>
      <c r="B6" s="57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57">
        <v>0</v>
      </c>
      <c r="N6" s="59">
        <v>0</v>
      </c>
    </row>
    <row r="7" spans="1:14" x14ac:dyDescent="0.25">
      <c r="A7" s="44" t="s">
        <v>39</v>
      </c>
      <c r="B7" s="54">
        <v>0</v>
      </c>
      <c r="C7" s="54">
        <v>0</v>
      </c>
      <c r="D7" s="54">
        <v>0</v>
      </c>
      <c r="E7" s="54">
        <v>0</v>
      </c>
      <c r="F7" s="54">
        <v>0.9</v>
      </c>
      <c r="G7" s="54">
        <v>1.4</v>
      </c>
      <c r="H7" s="54">
        <v>0</v>
      </c>
      <c r="I7" s="54">
        <v>0</v>
      </c>
      <c r="J7" s="54">
        <v>0</v>
      </c>
      <c r="K7" s="54">
        <v>0</v>
      </c>
      <c r="L7" s="54">
        <v>0.3</v>
      </c>
      <c r="M7" s="54">
        <v>0.6</v>
      </c>
      <c r="N7" s="73" t="s">
        <v>12</v>
      </c>
    </row>
    <row r="8" spans="1:14" x14ac:dyDescent="0.25">
      <c r="A8" s="76" t="s">
        <v>40</v>
      </c>
      <c r="B8" s="57">
        <v>1</v>
      </c>
      <c r="C8" s="57">
        <v>0</v>
      </c>
      <c r="D8" s="57">
        <v>1.3</v>
      </c>
      <c r="E8" s="57">
        <v>1.3</v>
      </c>
      <c r="F8" s="57">
        <v>1.2</v>
      </c>
      <c r="G8" s="57">
        <v>1.1000000000000001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9">
        <v>0</v>
      </c>
    </row>
    <row r="9" spans="1:14" x14ac:dyDescent="0.25">
      <c r="A9" s="44" t="s">
        <v>41</v>
      </c>
      <c r="B9" s="74">
        <v>2.8</v>
      </c>
      <c r="C9" s="74">
        <v>3.7</v>
      </c>
      <c r="D9" s="74">
        <v>2.6</v>
      </c>
      <c r="E9" s="74">
        <v>3.9</v>
      </c>
      <c r="F9" s="74">
        <v>5.6</v>
      </c>
      <c r="G9" s="74">
        <v>4.7</v>
      </c>
      <c r="H9" s="74">
        <v>3.4</v>
      </c>
      <c r="I9" s="74">
        <v>3.4</v>
      </c>
      <c r="J9" s="74">
        <v>2.8</v>
      </c>
      <c r="K9" s="74">
        <v>5.0999999999999996</v>
      </c>
      <c r="L9" s="74">
        <v>3.9</v>
      </c>
      <c r="M9" s="74">
        <v>4.5</v>
      </c>
      <c r="N9" s="75">
        <v>4.0999999999999996</v>
      </c>
    </row>
    <row r="10" spans="1:14" x14ac:dyDescent="0.25">
      <c r="A10" s="76" t="s">
        <v>43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61" t="s">
        <v>13</v>
      </c>
      <c r="M10" s="61" t="s">
        <v>13</v>
      </c>
      <c r="N10" s="59">
        <v>0</v>
      </c>
    </row>
    <row r="11" spans="1:14" x14ac:dyDescent="0.25">
      <c r="A11" s="44" t="s">
        <v>50</v>
      </c>
      <c r="B11" s="53" t="s">
        <v>12</v>
      </c>
      <c r="C11" s="53" t="s">
        <v>12</v>
      </c>
      <c r="D11" s="53" t="s">
        <v>12</v>
      </c>
      <c r="E11" s="53" t="s">
        <v>12</v>
      </c>
      <c r="F11" s="53">
        <v>2.2999999999999998</v>
      </c>
      <c r="G11" s="53" t="s">
        <v>12</v>
      </c>
      <c r="H11" s="53" t="s">
        <v>12</v>
      </c>
      <c r="I11" s="53" t="s">
        <v>12</v>
      </c>
      <c r="J11" s="53" t="s">
        <v>12</v>
      </c>
      <c r="K11" s="53" t="s">
        <v>12</v>
      </c>
      <c r="L11" s="53" t="s">
        <v>12</v>
      </c>
      <c r="M11" s="53" t="s">
        <v>12</v>
      </c>
      <c r="N11" s="60" t="s">
        <v>12</v>
      </c>
    </row>
    <row r="12" spans="1:14" x14ac:dyDescent="0.25">
      <c r="A12" s="76" t="s">
        <v>37</v>
      </c>
      <c r="B12" s="77" t="s">
        <v>12</v>
      </c>
      <c r="C12" s="77" t="s">
        <v>12</v>
      </c>
      <c r="D12" s="77" t="s">
        <v>12</v>
      </c>
      <c r="E12" s="77" t="s">
        <v>12</v>
      </c>
      <c r="F12" s="77" t="s">
        <v>12</v>
      </c>
      <c r="G12" s="77" t="s">
        <v>12</v>
      </c>
      <c r="H12" s="77" t="s">
        <v>12</v>
      </c>
      <c r="I12" s="77" t="s">
        <v>12</v>
      </c>
      <c r="J12" s="57">
        <v>0</v>
      </c>
      <c r="K12" s="57">
        <v>0</v>
      </c>
      <c r="L12" s="57">
        <v>0</v>
      </c>
      <c r="M12" s="57">
        <v>0</v>
      </c>
      <c r="N12" s="59">
        <v>0</v>
      </c>
    </row>
    <row r="13" spans="1:14" x14ac:dyDescent="0.25">
      <c r="A13" s="44" t="s">
        <v>45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5">
        <v>0</v>
      </c>
    </row>
    <row r="14" spans="1:14" x14ac:dyDescent="0.25">
      <c r="A14" s="76" t="s">
        <v>48</v>
      </c>
      <c r="B14" s="57">
        <v>0</v>
      </c>
      <c r="C14" s="57">
        <v>0</v>
      </c>
      <c r="D14" s="57">
        <v>1</v>
      </c>
      <c r="E14" s="57">
        <v>0.6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 t="s">
        <v>13</v>
      </c>
      <c r="N14" s="59">
        <v>0</v>
      </c>
    </row>
    <row r="15" spans="1:14" x14ac:dyDescent="0.25">
      <c r="A15" s="44" t="s">
        <v>47</v>
      </c>
      <c r="B15" s="54">
        <v>0</v>
      </c>
      <c r="C15" s="53" t="s">
        <v>13</v>
      </c>
      <c r="D15" s="53" t="s">
        <v>13</v>
      </c>
      <c r="E15" s="53" t="s">
        <v>13</v>
      </c>
      <c r="F15" s="53" t="s">
        <v>13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3" t="s">
        <v>13</v>
      </c>
      <c r="M15" s="53" t="s">
        <v>13</v>
      </c>
      <c r="N15" s="55">
        <v>0.8</v>
      </c>
    </row>
    <row r="16" spans="1:14" x14ac:dyDescent="0.25">
      <c r="A16" s="76" t="s">
        <v>49</v>
      </c>
      <c r="B16" s="61" t="s">
        <v>12</v>
      </c>
      <c r="C16" s="61">
        <v>2.9</v>
      </c>
      <c r="D16" s="61">
        <v>2.2999999999999998</v>
      </c>
      <c r="E16" s="61">
        <v>3.4</v>
      </c>
      <c r="F16" s="61">
        <v>3.4</v>
      </c>
      <c r="G16" s="61">
        <v>0.8</v>
      </c>
      <c r="H16" s="61">
        <v>2.9</v>
      </c>
      <c r="I16" s="61">
        <v>3.4</v>
      </c>
      <c r="J16" s="61">
        <v>0.1</v>
      </c>
      <c r="K16" s="61">
        <v>15.4</v>
      </c>
      <c r="L16" s="61">
        <v>10.6</v>
      </c>
      <c r="M16" s="61">
        <v>10.7</v>
      </c>
      <c r="N16" s="58">
        <v>33.1</v>
      </c>
    </row>
    <row r="17" spans="1:14" x14ac:dyDescent="0.25">
      <c r="A17" s="44" t="s">
        <v>44</v>
      </c>
      <c r="B17" s="54">
        <v>3.9</v>
      </c>
      <c r="C17" s="54">
        <v>1.4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5">
        <v>0</v>
      </c>
    </row>
    <row r="18" spans="1:14" x14ac:dyDescent="0.25">
      <c r="A18" s="76" t="s">
        <v>15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9">
        <v>0</v>
      </c>
    </row>
    <row r="19" spans="1:14" x14ac:dyDescent="0.25">
      <c r="A19" s="44" t="s">
        <v>42</v>
      </c>
      <c r="B19" s="53" t="s">
        <v>13</v>
      </c>
      <c r="C19" s="53" t="s">
        <v>13</v>
      </c>
      <c r="D19" s="54">
        <v>2.4</v>
      </c>
      <c r="E19" s="54">
        <v>2.4</v>
      </c>
      <c r="F19" s="54">
        <v>2.2000000000000002</v>
      </c>
      <c r="G19" s="54">
        <v>2.4</v>
      </c>
      <c r="H19" s="54">
        <v>7.2</v>
      </c>
      <c r="I19" s="53" t="s">
        <v>12</v>
      </c>
      <c r="J19" s="53" t="s">
        <v>12</v>
      </c>
      <c r="K19" s="53" t="s">
        <v>12</v>
      </c>
      <c r="L19" s="53" t="s">
        <v>12</v>
      </c>
      <c r="M19" s="53" t="s">
        <v>12</v>
      </c>
      <c r="N19" s="60" t="s">
        <v>12</v>
      </c>
    </row>
    <row r="20" spans="1:14" x14ac:dyDescent="0.25">
      <c r="A20" s="76" t="s">
        <v>51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0.5</v>
      </c>
      <c r="L20" s="57">
        <v>0.1</v>
      </c>
      <c r="M20" s="57">
        <v>0.1</v>
      </c>
      <c r="N20" s="59">
        <v>0</v>
      </c>
    </row>
    <row r="21" spans="1:14" x14ac:dyDescent="0.25">
      <c r="A21" s="44" t="s">
        <v>52</v>
      </c>
      <c r="B21" s="54">
        <v>0</v>
      </c>
      <c r="C21" s="54">
        <v>0.1</v>
      </c>
      <c r="D21" s="54">
        <v>0.9</v>
      </c>
      <c r="E21" s="54">
        <v>0.3</v>
      </c>
      <c r="F21" s="54">
        <v>0</v>
      </c>
      <c r="G21" s="54">
        <v>0.3</v>
      </c>
      <c r="H21" s="54">
        <v>0.6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  <c r="N21" s="55">
        <v>0</v>
      </c>
    </row>
    <row r="22" spans="1:14" x14ac:dyDescent="0.25">
      <c r="A22" s="76" t="s">
        <v>34</v>
      </c>
      <c r="B22" s="51" t="s">
        <v>12</v>
      </c>
      <c r="C22" s="51" t="s">
        <v>12</v>
      </c>
      <c r="D22" s="51" t="s">
        <v>12</v>
      </c>
      <c r="E22" s="51" t="s">
        <v>12</v>
      </c>
      <c r="F22" s="51" t="s">
        <v>12</v>
      </c>
      <c r="G22" s="51" t="s">
        <v>12</v>
      </c>
      <c r="H22" s="51" t="s">
        <v>12</v>
      </c>
      <c r="I22" s="51" t="s">
        <v>12</v>
      </c>
      <c r="J22" s="51" t="s">
        <v>12</v>
      </c>
      <c r="K22" s="51" t="s">
        <v>12</v>
      </c>
      <c r="L22" s="51" t="s">
        <v>12</v>
      </c>
      <c r="M22" s="51" t="s">
        <v>12</v>
      </c>
      <c r="N22" s="52" t="s">
        <v>12</v>
      </c>
    </row>
    <row r="23" spans="1:14" x14ac:dyDescent="0.25">
      <c r="A23" s="44" t="s">
        <v>53</v>
      </c>
      <c r="B23" s="53" t="s">
        <v>12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5">
        <v>0</v>
      </c>
    </row>
    <row r="24" spans="1:14" x14ac:dyDescent="0.25">
      <c r="A24" s="76" t="s">
        <v>54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9">
        <v>0</v>
      </c>
    </row>
    <row r="25" spans="1:14" x14ac:dyDescent="0.25">
      <c r="A25" s="44" t="s">
        <v>55</v>
      </c>
      <c r="B25" s="54">
        <v>0</v>
      </c>
      <c r="C25" s="54" t="s">
        <v>13</v>
      </c>
      <c r="D25" s="54" t="s">
        <v>13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0.2</v>
      </c>
      <c r="N25" s="55">
        <v>0.2</v>
      </c>
    </row>
    <row r="26" spans="1:14" x14ac:dyDescent="0.25">
      <c r="A26" s="76" t="s">
        <v>58</v>
      </c>
      <c r="B26" s="57">
        <v>1.8</v>
      </c>
      <c r="C26" s="57">
        <v>5.4</v>
      </c>
      <c r="D26" s="57">
        <v>3.7</v>
      </c>
      <c r="E26" s="57">
        <v>4.5</v>
      </c>
      <c r="F26" s="57">
        <v>4.8</v>
      </c>
      <c r="G26" s="57">
        <v>6</v>
      </c>
      <c r="H26" s="57">
        <v>4.7</v>
      </c>
      <c r="I26" s="57">
        <v>4.5</v>
      </c>
      <c r="J26" s="57">
        <v>4.4000000000000004</v>
      </c>
      <c r="K26" s="57">
        <v>3.8</v>
      </c>
      <c r="L26" s="57">
        <v>3.8</v>
      </c>
      <c r="M26" s="57">
        <v>3.7</v>
      </c>
      <c r="N26" s="59">
        <v>3.5</v>
      </c>
    </row>
    <row r="27" spans="1:14" x14ac:dyDescent="0.25">
      <c r="A27" s="44" t="s">
        <v>56</v>
      </c>
      <c r="B27" s="53">
        <v>11.4</v>
      </c>
      <c r="C27" s="53">
        <v>10.4</v>
      </c>
      <c r="D27" s="53">
        <v>7.6</v>
      </c>
      <c r="E27" s="53">
        <v>7.3</v>
      </c>
      <c r="F27" s="53">
        <v>5.9</v>
      </c>
      <c r="G27" s="53">
        <v>6.3</v>
      </c>
      <c r="H27" s="53">
        <v>2.9</v>
      </c>
      <c r="I27" s="53">
        <v>15.6</v>
      </c>
      <c r="J27" s="53">
        <v>6.3</v>
      </c>
      <c r="K27" s="53">
        <v>8.5</v>
      </c>
      <c r="L27" s="53">
        <v>6.7</v>
      </c>
      <c r="M27" s="53">
        <v>1.5</v>
      </c>
      <c r="N27" s="60">
        <v>10.4</v>
      </c>
    </row>
    <row r="28" spans="1:14" x14ac:dyDescent="0.25">
      <c r="A28" s="76" t="s">
        <v>57</v>
      </c>
      <c r="B28" s="61" t="s">
        <v>12</v>
      </c>
      <c r="C28" s="57">
        <v>0.2</v>
      </c>
      <c r="D28" s="57">
        <v>0.8</v>
      </c>
      <c r="E28" s="57">
        <v>1</v>
      </c>
      <c r="F28" s="57">
        <v>1.7</v>
      </c>
      <c r="G28" s="57">
        <v>1.5</v>
      </c>
      <c r="H28" s="57">
        <v>0.5</v>
      </c>
      <c r="I28" s="57">
        <v>1.7</v>
      </c>
      <c r="J28" s="57">
        <v>1.4</v>
      </c>
      <c r="K28" s="57">
        <v>2.1</v>
      </c>
      <c r="L28" s="57">
        <v>2</v>
      </c>
      <c r="M28" s="57">
        <v>2.8</v>
      </c>
      <c r="N28" s="59">
        <v>0.6</v>
      </c>
    </row>
    <row r="29" spans="1:14" ht="15.75" thickBot="1" x14ac:dyDescent="0.3">
      <c r="A29" s="81" t="s">
        <v>46</v>
      </c>
      <c r="B29" s="54">
        <v>1.8</v>
      </c>
      <c r="C29" s="54">
        <v>1.4</v>
      </c>
      <c r="D29" s="54">
        <v>9.3000000000000007</v>
      </c>
      <c r="E29" s="54">
        <v>11.1</v>
      </c>
      <c r="F29" s="54">
        <v>9.5</v>
      </c>
      <c r="G29" s="54">
        <v>6.4</v>
      </c>
      <c r="H29" s="54">
        <v>7.2</v>
      </c>
      <c r="I29" s="54">
        <v>3.4</v>
      </c>
      <c r="J29" s="54">
        <v>4.5999999999999996</v>
      </c>
      <c r="K29" s="54">
        <v>4.2</v>
      </c>
      <c r="L29" s="54">
        <v>7.4</v>
      </c>
      <c r="M29" s="54">
        <v>12.5</v>
      </c>
      <c r="N29" s="55">
        <v>7.9</v>
      </c>
    </row>
    <row r="30" spans="1:14" ht="15.75" thickBot="1" x14ac:dyDescent="0.3">
      <c r="A30" s="85" t="s">
        <v>59</v>
      </c>
      <c r="B30" s="86">
        <v>2.4500000000000002</v>
      </c>
      <c r="C30" s="86" t="s">
        <v>19</v>
      </c>
      <c r="D30" s="86" t="s">
        <v>19</v>
      </c>
      <c r="E30" s="86" t="s">
        <v>20</v>
      </c>
      <c r="F30" s="86" t="s">
        <v>22</v>
      </c>
      <c r="G30" s="86" t="s">
        <v>21</v>
      </c>
      <c r="H30" s="86" t="s">
        <v>20</v>
      </c>
      <c r="I30" s="86" t="s">
        <v>23</v>
      </c>
      <c r="J30" s="86" t="s">
        <v>24</v>
      </c>
      <c r="K30" s="86" t="s">
        <v>25</v>
      </c>
      <c r="L30" s="86" t="s">
        <v>26</v>
      </c>
      <c r="M30" s="86" t="s">
        <v>27</v>
      </c>
      <c r="N30" s="87" t="s">
        <v>26</v>
      </c>
    </row>
    <row r="31" spans="1:14" ht="15.75" thickBot="1" x14ac:dyDescent="0.3"/>
    <row r="32" spans="1:14" ht="65.25" customHeight="1" thickBot="1" x14ac:dyDescent="0.3">
      <c r="A32" s="46" t="s">
        <v>72</v>
      </c>
      <c r="B32" s="49">
        <v>2005</v>
      </c>
      <c r="C32" s="49">
        <v>2006</v>
      </c>
      <c r="D32" s="49">
        <v>2007</v>
      </c>
      <c r="E32" s="49">
        <v>2008</v>
      </c>
      <c r="F32" s="49">
        <v>2009</v>
      </c>
      <c r="G32" s="49">
        <v>2010</v>
      </c>
      <c r="H32" s="49">
        <v>2011</v>
      </c>
      <c r="I32" s="49">
        <v>2012</v>
      </c>
      <c r="J32" s="49">
        <v>2013</v>
      </c>
      <c r="K32" s="49">
        <v>2014</v>
      </c>
      <c r="L32" s="49">
        <v>2015</v>
      </c>
      <c r="M32" s="49">
        <v>2016</v>
      </c>
      <c r="N32" s="50">
        <v>2017</v>
      </c>
    </row>
    <row r="33" spans="1:14" x14ac:dyDescent="0.25">
      <c r="A33" s="47" t="s">
        <v>35</v>
      </c>
      <c r="B33" s="54">
        <v>0</v>
      </c>
      <c r="C33" s="54">
        <v>0</v>
      </c>
      <c r="D33" s="54">
        <v>0</v>
      </c>
      <c r="E33" s="54">
        <v>1.4</v>
      </c>
      <c r="F33" s="54">
        <v>1.9</v>
      </c>
      <c r="G33" s="54">
        <v>1.7</v>
      </c>
      <c r="H33" s="54">
        <v>1.6</v>
      </c>
      <c r="I33" s="54">
        <v>1.9</v>
      </c>
      <c r="J33" s="54">
        <v>1.8</v>
      </c>
      <c r="K33" s="54">
        <v>1.6</v>
      </c>
      <c r="L33" s="54">
        <v>2.2000000000000002</v>
      </c>
      <c r="M33" s="54">
        <v>2.7</v>
      </c>
      <c r="N33" s="55">
        <v>4.3</v>
      </c>
    </row>
    <row r="34" spans="1:14" x14ac:dyDescent="0.25">
      <c r="A34" s="47" t="s">
        <v>36</v>
      </c>
      <c r="B34" s="64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9">
        <v>0</v>
      </c>
    </row>
    <row r="35" spans="1:14" x14ac:dyDescent="0.25">
      <c r="A35" s="47" t="s">
        <v>14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9">
        <v>0</v>
      </c>
    </row>
    <row r="36" spans="1:14" x14ac:dyDescent="0.25">
      <c r="A36" s="47" t="s">
        <v>38</v>
      </c>
      <c r="B36" s="54">
        <v>0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54">
        <v>0</v>
      </c>
      <c r="N36" s="55">
        <v>0</v>
      </c>
    </row>
    <row r="37" spans="1:14" x14ac:dyDescent="0.25">
      <c r="A37" s="47" t="s">
        <v>39</v>
      </c>
      <c r="B37" s="57">
        <v>0</v>
      </c>
      <c r="C37" s="57">
        <v>0</v>
      </c>
      <c r="D37" s="57">
        <v>0</v>
      </c>
      <c r="E37" s="57">
        <v>0</v>
      </c>
      <c r="F37" s="57">
        <v>0.9</v>
      </c>
      <c r="G37" s="57">
        <v>1.4</v>
      </c>
      <c r="H37" s="57">
        <v>0</v>
      </c>
      <c r="I37" s="57">
        <v>0</v>
      </c>
      <c r="J37" s="57">
        <v>0</v>
      </c>
      <c r="K37" s="57">
        <v>0</v>
      </c>
      <c r="L37" s="57">
        <v>0.3</v>
      </c>
      <c r="M37" s="57">
        <v>0.6</v>
      </c>
      <c r="N37" s="65">
        <v>0</v>
      </c>
    </row>
    <row r="38" spans="1:14" x14ac:dyDescent="0.25">
      <c r="A38" s="47" t="s">
        <v>40</v>
      </c>
      <c r="B38" s="54">
        <v>1</v>
      </c>
      <c r="C38" s="54">
        <v>0</v>
      </c>
      <c r="D38" s="54">
        <v>1.3</v>
      </c>
      <c r="E38" s="54">
        <v>1.3</v>
      </c>
      <c r="F38" s="54">
        <v>1.2</v>
      </c>
      <c r="G38" s="54">
        <v>1.1000000000000001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5">
        <v>0</v>
      </c>
    </row>
    <row r="39" spans="1:14" x14ac:dyDescent="0.25">
      <c r="A39" s="47" t="s">
        <v>41</v>
      </c>
      <c r="B39" s="57">
        <v>2.8</v>
      </c>
      <c r="C39" s="57">
        <v>3.7</v>
      </c>
      <c r="D39" s="57">
        <v>2.6</v>
      </c>
      <c r="E39" s="57">
        <v>3.9</v>
      </c>
      <c r="F39" s="57">
        <v>5.6</v>
      </c>
      <c r="G39" s="57">
        <v>4.7</v>
      </c>
      <c r="H39" s="57">
        <v>3.4</v>
      </c>
      <c r="I39" s="57">
        <v>3.4</v>
      </c>
      <c r="J39" s="57">
        <v>2.8</v>
      </c>
      <c r="K39" s="57">
        <v>5.0999999999999996</v>
      </c>
      <c r="L39" s="57">
        <v>3.9</v>
      </c>
      <c r="M39" s="57">
        <v>4.5</v>
      </c>
      <c r="N39" s="59">
        <v>4.0999999999999996</v>
      </c>
    </row>
    <row r="40" spans="1:14" x14ac:dyDescent="0.25">
      <c r="A40" s="47" t="s">
        <v>43</v>
      </c>
      <c r="B40" s="57">
        <v>0</v>
      </c>
      <c r="C40" s="57">
        <v>0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9">
        <v>0</v>
      </c>
    </row>
    <row r="41" spans="1:14" x14ac:dyDescent="0.25">
      <c r="A41" s="47" t="s">
        <v>45</v>
      </c>
      <c r="B41" s="57">
        <v>0</v>
      </c>
      <c r="C41" s="57">
        <v>0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59">
        <v>0</v>
      </c>
    </row>
    <row r="42" spans="1:14" x14ac:dyDescent="0.25">
      <c r="A42" s="47" t="s">
        <v>48</v>
      </c>
      <c r="B42" s="54">
        <v>0</v>
      </c>
      <c r="C42" s="54">
        <v>0</v>
      </c>
      <c r="D42" s="54">
        <v>1</v>
      </c>
      <c r="E42" s="54">
        <v>0.6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5">
        <v>0</v>
      </c>
    </row>
    <row r="43" spans="1:14" x14ac:dyDescent="0.25">
      <c r="A43" s="47" t="s">
        <v>49</v>
      </c>
      <c r="B43" s="57">
        <v>0</v>
      </c>
      <c r="C43" s="57">
        <v>2.9</v>
      </c>
      <c r="D43" s="57">
        <v>2.2999999999999998</v>
      </c>
      <c r="E43" s="57">
        <v>3.4</v>
      </c>
      <c r="F43" s="57">
        <v>3.4</v>
      </c>
      <c r="G43" s="57">
        <v>0.8</v>
      </c>
      <c r="H43" s="57">
        <v>2.9</v>
      </c>
      <c r="I43" s="57">
        <v>3.4</v>
      </c>
      <c r="J43" s="57">
        <v>0.1</v>
      </c>
      <c r="K43" s="57">
        <v>15.4</v>
      </c>
      <c r="L43" s="57">
        <v>10.6</v>
      </c>
      <c r="M43" s="57">
        <v>10.7</v>
      </c>
      <c r="N43" s="59">
        <v>33.1</v>
      </c>
    </row>
    <row r="44" spans="1:14" x14ac:dyDescent="0.25">
      <c r="A44" s="47" t="s">
        <v>44</v>
      </c>
      <c r="B44" s="54">
        <v>3.9</v>
      </c>
      <c r="C44" s="54">
        <v>1.4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5">
        <v>0</v>
      </c>
    </row>
    <row r="45" spans="1:14" x14ac:dyDescent="0.25">
      <c r="A45" s="47" t="s">
        <v>15</v>
      </c>
      <c r="B45" s="54">
        <v>0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5">
        <v>0</v>
      </c>
    </row>
    <row r="46" spans="1:14" x14ac:dyDescent="0.25">
      <c r="A46" s="47" t="s">
        <v>51</v>
      </c>
      <c r="B46" s="54">
        <v>0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0.5</v>
      </c>
      <c r="L46" s="54">
        <v>0.1</v>
      </c>
      <c r="M46" s="54">
        <v>0.1</v>
      </c>
      <c r="N46" s="55">
        <v>0</v>
      </c>
    </row>
    <row r="47" spans="1:14" x14ac:dyDescent="0.25">
      <c r="A47" s="47" t="s">
        <v>52</v>
      </c>
      <c r="B47" s="57">
        <v>0</v>
      </c>
      <c r="C47" s="57">
        <v>0.1</v>
      </c>
      <c r="D47" s="57">
        <v>0.9</v>
      </c>
      <c r="E47" s="57">
        <v>0.3</v>
      </c>
      <c r="F47" s="57">
        <v>0</v>
      </c>
      <c r="G47" s="57">
        <v>0.3</v>
      </c>
      <c r="H47" s="57">
        <v>0.6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59">
        <v>0</v>
      </c>
    </row>
    <row r="48" spans="1:14" x14ac:dyDescent="0.25">
      <c r="A48" s="47" t="s">
        <v>53</v>
      </c>
      <c r="B48" s="54">
        <v>0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5">
        <v>0</v>
      </c>
    </row>
    <row r="49" spans="1:14" x14ac:dyDescent="0.25">
      <c r="A49" s="47" t="s">
        <v>54</v>
      </c>
      <c r="B49" s="57">
        <v>0</v>
      </c>
      <c r="C49" s="57">
        <v>0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59">
        <v>0</v>
      </c>
    </row>
    <row r="50" spans="1:14" x14ac:dyDescent="0.25">
      <c r="A50" s="47" t="s">
        <v>55</v>
      </c>
      <c r="B50" s="54">
        <v>0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0.2</v>
      </c>
      <c r="N50" s="55">
        <v>0.2</v>
      </c>
    </row>
    <row r="51" spans="1:14" x14ac:dyDescent="0.25">
      <c r="A51" s="47" t="s">
        <v>58</v>
      </c>
      <c r="B51" s="57">
        <v>1.8</v>
      </c>
      <c r="C51" s="57">
        <v>5.4</v>
      </c>
      <c r="D51" s="57">
        <v>3.7</v>
      </c>
      <c r="E51" s="57">
        <v>4.5</v>
      </c>
      <c r="F51" s="57">
        <v>4.8</v>
      </c>
      <c r="G51" s="57">
        <v>6</v>
      </c>
      <c r="H51" s="57">
        <v>4.7</v>
      </c>
      <c r="I51" s="57">
        <v>4.5</v>
      </c>
      <c r="J51" s="57">
        <v>4.4000000000000004</v>
      </c>
      <c r="K51" s="57">
        <v>3.8</v>
      </c>
      <c r="L51" s="57">
        <v>3.8</v>
      </c>
      <c r="M51" s="57">
        <v>3.7</v>
      </c>
      <c r="N51" s="59">
        <v>3.5</v>
      </c>
    </row>
    <row r="52" spans="1:14" x14ac:dyDescent="0.25">
      <c r="A52" s="47" t="s">
        <v>56</v>
      </c>
      <c r="B52" s="57">
        <v>11.4</v>
      </c>
      <c r="C52" s="57">
        <v>10.4</v>
      </c>
      <c r="D52" s="57">
        <v>7.6</v>
      </c>
      <c r="E52" s="57">
        <v>7.3</v>
      </c>
      <c r="F52" s="57">
        <v>5.9</v>
      </c>
      <c r="G52" s="57">
        <v>6.3</v>
      </c>
      <c r="H52" s="57">
        <v>2.9</v>
      </c>
      <c r="I52" s="57">
        <v>15.6</v>
      </c>
      <c r="J52" s="57">
        <v>6.3</v>
      </c>
      <c r="K52" s="57">
        <v>8.5</v>
      </c>
      <c r="L52" s="57">
        <v>6.7</v>
      </c>
      <c r="M52" s="57">
        <v>1.5</v>
      </c>
      <c r="N52" s="59">
        <v>10.4</v>
      </c>
    </row>
    <row r="53" spans="1:14" x14ac:dyDescent="0.25">
      <c r="A53" s="47" t="s">
        <v>57</v>
      </c>
      <c r="B53" s="54">
        <v>0</v>
      </c>
      <c r="C53" s="54">
        <v>0.2</v>
      </c>
      <c r="D53" s="54">
        <v>0.8</v>
      </c>
      <c r="E53" s="54">
        <v>1</v>
      </c>
      <c r="F53" s="54">
        <v>1.7</v>
      </c>
      <c r="G53" s="54">
        <v>1.5</v>
      </c>
      <c r="H53" s="54">
        <v>0.5</v>
      </c>
      <c r="I53" s="54">
        <v>1.7</v>
      </c>
      <c r="J53" s="54">
        <v>1.4</v>
      </c>
      <c r="K53" s="54">
        <v>2.1</v>
      </c>
      <c r="L53" s="54">
        <v>2</v>
      </c>
      <c r="M53" s="54">
        <v>2.8</v>
      </c>
      <c r="N53" s="55">
        <v>0.6</v>
      </c>
    </row>
    <row r="54" spans="1:14" ht="15.75" thickBot="1" x14ac:dyDescent="0.3">
      <c r="A54" s="48" t="s">
        <v>46</v>
      </c>
      <c r="B54" s="71">
        <v>1.8</v>
      </c>
      <c r="C54" s="71">
        <v>1.4</v>
      </c>
      <c r="D54" s="71">
        <v>9.3000000000000007</v>
      </c>
      <c r="E54" s="71">
        <v>11.1</v>
      </c>
      <c r="F54" s="71">
        <v>9.5</v>
      </c>
      <c r="G54" s="71">
        <v>6.4</v>
      </c>
      <c r="H54" s="71">
        <v>7.2</v>
      </c>
      <c r="I54" s="71">
        <v>3.4</v>
      </c>
      <c r="J54" s="71">
        <v>4.5999999999999996</v>
      </c>
      <c r="K54" s="71">
        <v>4.2</v>
      </c>
      <c r="L54" s="71">
        <v>7.4</v>
      </c>
      <c r="M54" s="71">
        <v>12.5</v>
      </c>
      <c r="N54" s="72">
        <v>7.9</v>
      </c>
    </row>
    <row r="55" spans="1:14" ht="15.75" thickBot="1" x14ac:dyDescent="0.3">
      <c r="A55" s="82" t="s">
        <v>59</v>
      </c>
      <c r="B55" s="83">
        <v>2.4500000000000002</v>
      </c>
      <c r="C55" s="83">
        <v>3.3</v>
      </c>
      <c r="D55" s="83">
        <v>3.3</v>
      </c>
      <c r="E55" s="83">
        <v>4</v>
      </c>
      <c r="F55" s="83">
        <v>4.0999999999999996</v>
      </c>
      <c r="G55" s="83">
        <v>3.9</v>
      </c>
      <c r="H55" s="83">
        <v>4</v>
      </c>
      <c r="I55" s="83">
        <v>3.1</v>
      </c>
      <c r="J55" s="83">
        <v>2.4</v>
      </c>
      <c r="K55" s="83">
        <v>2.9</v>
      </c>
      <c r="L55" s="83">
        <v>3</v>
      </c>
      <c r="M55" s="83">
        <v>3.5</v>
      </c>
      <c r="N55" s="84">
        <v>3</v>
      </c>
    </row>
    <row r="63" spans="1:14" ht="115.5" x14ac:dyDescent="0.25">
      <c r="A63" s="100" t="s">
        <v>102</v>
      </c>
    </row>
  </sheetData>
  <sortState ref="A33:N55">
    <sortCondition ref="A33"/>
  </sortState>
  <conditionalFormatting sqref="B33:N55">
    <cfRule type="colorScale" priority="1">
      <colorScale>
        <cfvo type="min"/>
        <cfvo type="percentile" val="50"/>
        <cfvo type="max"/>
        <color theme="7" tint="0.39997558519241921"/>
        <color theme="0"/>
        <color theme="9"/>
      </colorScale>
    </cfRule>
    <cfRule type="colorScale" priority="2">
      <colorScale>
        <cfvo type="min"/>
        <cfvo type="percentile" val="50"/>
        <cfvo type="max"/>
        <color theme="7"/>
        <color theme="0"/>
        <color theme="9"/>
      </colorScale>
    </cfRule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1"/>
  <sheetViews>
    <sheetView tabSelected="1" workbookViewId="0">
      <selection activeCell="D25" sqref="D25"/>
    </sheetView>
  </sheetViews>
  <sheetFormatPr defaultRowHeight="15" x14ac:dyDescent="0.25"/>
  <cols>
    <col min="1" max="1" width="47.28515625" customWidth="1"/>
  </cols>
  <sheetData>
    <row r="2" spans="1:14" ht="15.75" thickBot="1" x14ac:dyDescent="0.3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x14ac:dyDescent="0.25">
      <c r="A3" s="102"/>
      <c r="B3" s="104">
        <v>2018</v>
      </c>
      <c r="C3" s="104">
        <v>2019</v>
      </c>
      <c r="D3" s="104">
        <v>2020</v>
      </c>
      <c r="E3" s="104">
        <v>2021</v>
      </c>
      <c r="F3" s="104">
        <v>2022</v>
      </c>
      <c r="G3" s="104">
        <v>2023</v>
      </c>
      <c r="H3" s="104">
        <v>2024</v>
      </c>
      <c r="I3" s="104">
        <v>2025</v>
      </c>
      <c r="J3" s="104">
        <v>2026</v>
      </c>
      <c r="K3" s="104">
        <v>2027</v>
      </c>
      <c r="L3" s="104">
        <v>2028</v>
      </c>
      <c r="M3" s="104">
        <v>2029</v>
      </c>
      <c r="N3" s="105">
        <v>2030</v>
      </c>
    </row>
    <row r="4" spans="1:14" x14ac:dyDescent="0.25">
      <c r="A4" s="102" t="s">
        <v>103</v>
      </c>
      <c r="B4" s="106">
        <v>339</v>
      </c>
      <c r="C4" s="106">
        <v>400</v>
      </c>
      <c r="D4" s="106">
        <v>548</v>
      </c>
      <c r="E4" s="106">
        <v>466</v>
      </c>
      <c r="F4" s="106">
        <v>485</v>
      </c>
      <c r="G4" s="106">
        <v>555</v>
      </c>
      <c r="H4" s="106">
        <v>911</v>
      </c>
      <c r="I4" s="106">
        <v>1026</v>
      </c>
      <c r="J4" s="106">
        <v>914</v>
      </c>
      <c r="K4" s="106">
        <v>845</v>
      </c>
      <c r="L4" s="106">
        <v>910</v>
      </c>
      <c r="M4" s="106">
        <v>770</v>
      </c>
      <c r="N4" s="107">
        <v>645</v>
      </c>
    </row>
    <row r="5" spans="1:14" ht="30.75" thickBot="1" x14ac:dyDescent="0.3">
      <c r="A5" s="103" t="s">
        <v>104</v>
      </c>
      <c r="B5" s="108">
        <f>(B4/100)*69</f>
        <v>233.91</v>
      </c>
      <c r="C5" s="108">
        <f>(C4/100)*69</f>
        <v>276</v>
      </c>
      <c r="D5" s="108">
        <f>(D4/100)*69</f>
        <v>378.12</v>
      </c>
      <c r="E5" s="108">
        <f>(E4/100)*69</f>
        <v>321.54000000000002</v>
      </c>
      <c r="F5" s="108">
        <f>(F4/100)*69</f>
        <v>334.65</v>
      </c>
      <c r="G5" s="108">
        <f>(G4/100)*69</f>
        <v>382.95</v>
      </c>
      <c r="H5" s="108">
        <f>(H4/100)*69</f>
        <v>628.58999999999992</v>
      </c>
      <c r="I5" s="108">
        <f>(I4/100)*69</f>
        <v>707.93999999999994</v>
      </c>
      <c r="J5" s="108">
        <f>(J4/100)*69</f>
        <v>630.66000000000008</v>
      </c>
      <c r="K5" s="108">
        <f>(K4/100)*69</f>
        <v>583.04999999999995</v>
      </c>
      <c r="L5" s="108">
        <f>(L4/100)*69</f>
        <v>627.9</v>
      </c>
      <c r="M5" s="108">
        <f>(M4/100)*69</f>
        <v>531.30000000000007</v>
      </c>
      <c r="N5" s="109">
        <f>(N4/100)*69</f>
        <v>445.05</v>
      </c>
    </row>
    <row r="22" spans="1:16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</row>
    <row r="23" spans="1:16" ht="15.75" thickBot="1" x14ac:dyDescent="0.3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6"/>
    </row>
    <row r="24" spans="1:16" ht="56.25" customHeight="1" x14ac:dyDescent="0.25">
      <c r="A24" s="88" t="s">
        <v>60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6"/>
    </row>
    <row r="25" spans="1:16" ht="36.75" customHeight="1" x14ac:dyDescent="0.25">
      <c r="A25" s="117" t="s">
        <v>105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6"/>
      <c r="P25" s="111"/>
    </row>
    <row r="26" spans="1:16" x14ac:dyDescent="0.25">
      <c r="A26" s="89" t="s">
        <v>106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0"/>
    </row>
    <row r="27" spans="1:16" ht="15.75" thickBot="1" x14ac:dyDescent="0.3">
      <c r="A27" s="90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6"/>
    </row>
    <row r="28" spans="1:16" x14ac:dyDescent="0.25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6"/>
    </row>
    <row r="29" spans="1:16" x14ac:dyDescent="0.25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6"/>
    </row>
    <row r="30" spans="1:16" x14ac:dyDescent="0.2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</row>
    <row r="31" spans="1:16" x14ac:dyDescent="0.25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Vstupné dáta + prepočet</vt:lpstr>
      <vt:lpstr>Selektívne dáta</vt:lpstr>
      <vt:lpstr>Odhad úspor IJAC - 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 Katharina</dc:creator>
  <cp:lastModifiedBy>OLEJAROVA Barbora</cp:lastModifiedBy>
  <cp:lastPrinted>2019-03-25T09:44:44Z</cp:lastPrinted>
  <dcterms:created xsi:type="dcterms:W3CDTF">2018-11-12T11:11:20Z</dcterms:created>
  <dcterms:modified xsi:type="dcterms:W3CDTF">2019-08-05T12:34:27Z</dcterms:modified>
</cp:coreProperties>
</file>